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9270"/>
  </bookViews>
  <sheets>
    <sheet name="סל מס 2" sheetId="1" r:id="rId1"/>
  </sheets>
  <definedNames>
    <definedName name="_xlnm.Print_Area" localSheetId="0">'סל מס 2'!$A$1:$X$82</definedName>
    <definedName name="_xlnm.Print_Titles" localSheetId="0">'סל מס 2'!$8:$9</definedName>
  </definedNames>
  <calcPr calcId="145621"/>
</workbook>
</file>

<file path=xl/calcChain.xml><?xml version="1.0" encoding="utf-8"?>
<calcChain xmlns="http://schemas.openxmlformats.org/spreadsheetml/2006/main">
  <c r="W65" i="1" l="1"/>
  <c r="W64" i="1"/>
  <c r="L64" i="1"/>
  <c r="W63" i="1"/>
  <c r="L63" i="1"/>
  <c r="W62" i="1"/>
  <c r="L62" i="1"/>
  <c r="W61" i="1"/>
  <c r="L61" i="1"/>
  <c r="W60" i="1"/>
  <c r="L60" i="1"/>
  <c r="W59" i="1"/>
  <c r="L59" i="1"/>
  <c r="W58" i="1"/>
  <c r="L58" i="1"/>
  <c r="W57" i="1"/>
  <c r="L57" i="1"/>
  <c r="W56" i="1"/>
  <c r="L56" i="1"/>
  <c r="W55" i="1"/>
  <c r="L55" i="1"/>
  <c r="W54" i="1"/>
  <c r="L54" i="1"/>
  <c r="W53" i="1"/>
  <c r="L53" i="1"/>
  <c r="W52" i="1"/>
  <c r="L52" i="1"/>
  <c r="W51" i="1"/>
  <c r="L51" i="1"/>
  <c r="W50" i="1"/>
  <c r="L50" i="1"/>
  <c r="W49" i="1"/>
  <c r="L49" i="1"/>
  <c r="W48" i="1"/>
  <c r="L48" i="1"/>
  <c r="W47" i="1"/>
  <c r="L47" i="1"/>
  <c r="W46" i="1"/>
  <c r="L46" i="1"/>
  <c r="W45" i="1"/>
  <c r="L45" i="1"/>
  <c r="W44" i="1"/>
  <c r="L44" i="1"/>
  <c r="W43" i="1"/>
  <c r="L43" i="1"/>
  <c r="W42" i="1"/>
  <c r="L42" i="1"/>
  <c r="W41" i="1"/>
  <c r="L41" i="1"/>
  <c r="W40" i="1"/>
  <c r="L40" i="1"/>
  <c r="W39" i="1"/>
  <c r="L39" i="1"/>
  <c r="W38" i="1"/>
  <c r="L38" i="1"/>
  <c r="W37" i="1"/>
  <c r="L37" i="1"/>
  <c r="W36" i="1"/>
  <c r="L36" i="1"/>
  <c r="W35" i="1"/>
  <c r="L35" i="1"/>
  <c r="W34" i="1"/>
  <c r="L34" i="1"/>
  <c r="W33" i="1"/>
  <c r="L33" i="1"/>
  <c r="W32" i="1"/>
  <c r="L32" i="1"/>
  <c r="W31" i="1"/>
  <c r="L31" i="1"/>
  <c r="W30" i="1"/>
  <c r="L30" i="1"/>
  <c r="W29" i="1"/>
  <c r="L29" i="1"/>
  <c r="W28" i="1"/>
  <c r="L28" i="1"/>
  <c r="W27" i="1"/>
  <c r="L27" i="1"/>
  <c r="W26" i="1"/>
  <c r="L26" i="1"/>
  <c r="W25" i="1"/>
  <c r="L25" i="1"/>
  <c r="W24" i="1"/>
  <c r="L24" i="1"/>
  <c r="W23" i="1"/>
  <c r="L23" i="1"/>
  <c r="W22" i="1"/>
  <c r="L22" i="1"/>
  <c r="W21" i="1"/>
  <c r="L21" i="1"/>
  <c r="W20" i="1"/>
  <c r="L20" i="1"/>
  <c r="W19" i="1"/>
  <c r="L19" i="1"/>
  <c r="W18" i="1"/>
  <c r="L18" i="1"/>
  <c r="W17" i="1"/>
  <c r="L17" i="1"/>
  <c r="W16" i="1"/>
  <c r="L16" i="1"/>
  <c r="W15" i="1"/>
  <c r="L15" i="1"/>
  <c r="W14" i="1"/>
  <c r="L14" i="1"/>
  <c r="W13" i="1"/>
  <c r="L13" i="1"/>
  <c r="W12" i="1"/>
  <c r="L12" i="1"/>
  <c r="W11" i="1"/>
  <c r="L11" i="1"/>
  <c r="W10" i="1"/>
  <c r="W71" i="1" s="1"/>
  <c r="W72" i="1" s="1"/>
  <c r="W73" i="1" s="1"/>
  <c r="L10" i="1"/>
</calcChain>
</file>

<file path=xl/sharedStrings.xml><?xml version="1.0" encoding="utf-8"?>
<sst xmlns="http://schemas.openxmlformats.org/spreadsheetml/2006/main" count="346" uniqueCount="194">
  <si>
    <t>תאריך : 09.11.16</t>
  </si>
  <si>
    <t xml:space="preserve">   סל מס' 2 - כתב כמויות ציוד משקי - כללי</t>
  </si>
  <si>
    <t>נא להקפיד למלא את התאים הצבועים בצבע ירוק</t>
  </si>
  <si>
    <t>למילוי ע"י המציע</t>
  </si>
  <si>
    <t>שם המציע</t>
  </si>
  <si>
    <t xml:space="preserve">מס'   ח . פ . </t>
  </si>
  <si>
    <t>מס' סעיף</t>
  </si>
  <si>
    <t>ת י א ו ר הפריט</t>
  </si>
  <si>
    <t>מפרט</t>
  </si>
  <si>
    <t>מאפיינים</t>
  </si>
  <si>
    <t>אומדן כמויות שנתיות</t>
  </si>
  <si>
    <t>מאפייני המוצר המוצע</t>
  </si>
  <si>
    <t>מחיר ₪ ליח' מידה- לא כולל מע"מ</t>
  </si>
  <si>
    <t>סה"כ הצעת המחיר ₪ - לא כולל מע"מ</t>
  </si>
  <si>
    <t>סוג חומר</t>
  </si>
  <si>
    <t>הבהרות</t>
  </si>
  <si>
    <t>מידה / גודל</t>
  </si>
  <si>
    <t>צבע</t>
  </si>
  <si>
    <t>יחידת מידה</t>
  </si>
  <si>
    <t>תיאור</t>
  </si>
  <si>
    <t>כמות ביחידת מידה</t>
  </si>
  <si>
    <t>רוחב</t>
  </si>
  <si>
    <t>אורך</t>
  </si>
  <si>
    <t>עובי</t>
  </si>
  <si>
    <t>צבע/ים</t>
  </si>
  <si>
    <t>שם יצרן</t>
  </si>
  <si>
    <t>אשפתון מלבני - פח הייגיני מנירוסטה ראש מתנדנד לתא שירותים - גדול</t>
  </si>
  <si>
    <t>אשפתון מלבני מנירוסטה, עם ראש בעל מכסה מתנדנד,    25-30 ליטר</t>
  </si>
  <si>
    <t>נירוסטה</t>
  </si>
  <si>
    <t>כ- 25 עד 30 ליטר</t>
  </si>
  <si>
    <t>יחידה</t>
  </si>
  <si>
    <t>אשפתון מלבני - פח היגייני מנירוסטה ראש מתנדנד לתא שירותים - בינוני</t>
  </si>
  <si>
    <t>אשפתון מלבני מנירוסטה, עם ראש בעל מכסה מתנדנד      20  -25  ליטר</t>
  </si>
  <si>
    <t>כ- 20 עד 25 ליטר</t>
  </si>
  <si>
    <t>אשפתון מלבני - פח  הייגיני מנירוסטה ראש מתנדנד לתא שירותים - קטן</t>
  </si>
  <si>
    <t>אשפתון מלבני מנירוסטה, עם ראש בעל מכסה מתנדנד,   10-15 ליטר</t>
  </si>
  <si>
    <t>כ- 10 עד 15 ליטר</t>
  </si>
  <si>
    <t>אשפתון מלבני - פח היגייני מפלסטיק ראש מתנדנד לתא שירותים- גדול</t>
  </si>
  <si>
    <t>אשפתון מלבני מפלסטיק, עם ראש בעל מכסה מתנדנד,      25  -30 ליטר</t>
  </si>
  <si>
    <t>פלסטיק</t>
  </si>
  <si>
    <t>כל הצבעים</t>
  </si>
  <si>
    <t>אשפתון מלבני - פח היגייני מפלסטיק ראש מתנדנד לתא שירותים - בינוני</t>
  </si>
  <si>
    <t>אשפתון מלבני מפלסטיק, עם ראש בעל מכסה מתנדנד,     20-25 ליטר</t>
  </si>
  <si>
    <t>אשפתון מלבני - פח היגייני מפלסטיק ראש מתנדנד לתא שירותים - קטן</t>
  </si>
  <si>
    <t>אשפתון מלבני מפלסטיק, עם ראש בעל מכסה מתנדנד,    10-15 ליטר</t>
  </si>
  <si>
    <t>אשפתון 50 ליטר מפלסטיק עם ראש מתנדנד/שובך</t>
  </si>
  <si>
    <t>אשפתון מלבני מפלסטיק, עם ראש בעל מכסה מתנדנד        50 ליטר</t>
  </si>
  <si>
    <t xml:space="preserve">פלסטיק </t>
  </si>
  <si>
    <t>כ- 50 ליטר</t>
  </si>
  <si>
    <t xml:space="preserve">פח אשפה ראש מתנדנד כ- 25 ליטר מפלסטיק </t>
  </si>
  <si>
    <t>אשפתון מלבני מפלסטיק, עם ראש בעל מכסה מתנדנד,      25 ליטר</t>
  </si>
  <si>
    <t>כ- 25 ליטר</t>
  </si>
  <si>
    <t>פח אשפה ראש מתנדנד כ- 25 ליטר מנירוסטה</t>
  </si>
  <si>
    <t xml:space="preserve">אשפתון מלבני מנירוסטה, עם ראש בעל מכסה מתנדנד,      25 ליטר    </t>
  </si>
  <si>
    <t>פח נירוסטה על הרצפה  ראש מתנדנד - קטן</t>
  </si>
  <si>
    <t>אשפתון מלבני מנירוסטה, עם ראש בעל מכסה מתנדנד,     10 ליטר</t>
  </si>
  <si>
    <t>כ- 10 ליטר</t>
  </si>
  <si>
    <t>פח נירוסטה על הרצפה  ראש מתנדנד - בינוני</t>
  </si>
  <si>
    <t>אשפתון מלבני מנירוסטה, עם ראש בעל מכסה מתנדנד,     18 ליטר</t>
  </si>
  <si>
    <t>כ- 18 ליטר</t>
  </si>
  <si>
    <t>דלי מפלסטיק עם ידית כ- 10 ליטר</t>
  </si>
  <si>
    <t>אשפתון מלבני מפלסטיק, עם ראש בעל מכסה מתנדנד,      10 ליטר</t>
  </si>
  <si>
    <t>חלוק רופא חד פעמי כולל שרוול ארוך - אל בד, לבן</t>
  </si>
  <si>
    <t>חלוק רופא חד פעמי ,שרוול ארוך, אל בד פוליפרופילן</t>
  </si>
  <si>
    <t>אל בד</t>
  </si>
  <si>
    <t>כ- 100 יח' בקרטון</t>
  </si>
  <si>
    <t>כל הגדלים</t>
  </si>
  <si>
    <t>לבן</t>
  </si>
  <si>
    <t>קרטון</t>
  </si>
  <si>
    <t>חולצה</t>
  </si>
  <si>
    <t>חולצה שרוול ארוך, פוליפרופילן % 100 - 40 - 38 גרם למ"ר, צבע לבן חלק, לא שקוף, עם 3 לחצנים,תפירה חוט לבן</t>
  </si>
  <si>
    <t>בד לא ארוג - פוליפרופילן % 100 - 40 - 38 גרם למ"ר</t>
  </si>
  <si>
    <t xml:space="preserve">חולצה עם 3 לחצנים, תפירה עם חוט לבן </t>
  </si>
  <si>
    <t>S-XXXL</t>
  </si>
  <si>
    <t>לבן - צבע לא שקוף</t>
  </si>
  <si>
    <t>יח'</t>
  </si>
  <si>
    <t>מכנסיים</t>
  </si>
  <si>
    <t>מכנס ארוך, פוליפרופילן % 100 - 40 - 38 גרם למ"ר, צבע לבן חלק, לא שקוף, עם 3 לחצנים,תפירה חוט לבן</t>
  </si>
  <si>
    <t>תפירה עם חוט לבן</t>
  </si>
  <si>
    <t>כפפות לטקס חד פעמיות</t>
  </si>
  <si>
    <t>כפפות לטקס חד פעמיות,היפואלרגניות, ללא אבקה, גימור חלק</t>
  </si>
  <si>
    <t>לטקס</t>
  </si>
  <si>
    <t>באריזה 100 יח'</t>
  </si>
  <si>
    <t>כל המידות</t>
  </si>
  <si>
    <t>מטהר אוויר תרסיס</t>
  </si>
  <si>
    <t xml:space="preserve">מטהר אוויר יבש, 250 מ"ל, תרסיס, ללא מילוי, </t>
  </si>
  <si>
    <t>מגוון ריחות</t>
  </si>
  <si>
    <t>כ- 250 מ"ל</t>
  </si>
  <si>
    <t>מתקן ייבוש ידיים-סילוני,</t>
  </si>
  <si>
    <t>מתקן ייבוש ידיים-סילוני,חשמלי, הספק 1.5-2.0 KW, זמן ייבוש 7-10 שניות, עם מערכת סינון חיידקים, רמת רעש מתחת ל- 66 db(A),  צבע כסוף</t>
  </si>
  <si>
    <t>מתכת</t>
  </si>
  <si>
    <t>אפור</t>
  </si>
  <si>
    <t>מגבונים לחים לחיטוי סכינים ומדי חום עם אלכוהול 72 יחידות</t>
  </si>
  <si>
    <t xml:space="preserve">פד סטרילי ספוג אלכוהול 70%, ארוז בנייר נפרד, דו שכבתי, לא ארוג, מידה גדולה-XL,  </t>
  </si>
  <si>
    <t>בחבילה 72 מגבונים</t>
  </si>
  <si>
    <t>חבילה</t>
  </si>
  <si>
    <t>ספוגית כוללת מברשת לחיטוי ציפורניים</t>
  </si>
  <si>
    <t>תמיסה לא מימית המכילה % 65 אתנול וסבון</t>
  </si>
  <si>
    <t>ערכה הכוללת ספוגית ומברשת לניקוי מתחת לציפורניים</t>
  </si>
  <si>
    <t>ערכה</t>
  </si>
  <si>
    <t>תמיסה לניקוי וחיטוי ידיים</t>
  </si>
  <si>
    <t>תמיסה המכילה איזו-פרופיל- אלכוהול % 81</t>
  </si>
  <si>
    <t>240מ"ל</t>
  </si>
  <si>
    <t>בקבוקון</t>
  </si>
  <si>
    <t xml:space="preserve">  ג'ל לשמירה על היגיינת ידיים ללא צורך במים וסבון </t>
  </si>
  <si>
    <t>ג'ל ניקוי ידיים, 70% אלכוהול -לכל היותר, במיכל עם משאבה, מועשר בויטמין A+E, מרקם לא דביק, ייבוש מהיר</t>
  </si>
  <si>
    <t>ג'ל</t>
  </si>
  <si>
    <r>
      <rPr>
        <sz val="11"/>
        <color rgb="FF002060"/>
        <rFont val="David"/>
        <family val="2"/>
      </rPr>
      <t xml:space="preserve"> מגבונים הייגנים</t>
    </r>
    <r>
      <rPr>
        <sz val="11"/>
        <rFont val="David"/>
        <family val="2"/>
      </rPr>
      <t xml:space="preserve"> לידיים מועשר בלחות אלוורה ללא צורך במים וסבון </t>
    </r>
  </si>
  <si>
    <t>מגבון ידיים היגייני 70% אלכוהול לכל היותר, עם אלוורה, מועשר בלחות, 100 יחדות באריזה</t>
  </si>
  <si>
    <t>אריזה</t>
  </si>
  <si>
    <t xml:space="preserve">מיכל אוויר דחוס לניקוי אבק </t>
  </si>
  <si>
    <t>ספריי אוויר דחוס לניקוי אבק</t>
  </si>
  <si>
    <t>כ- 400 מ"ל</t>
  </si>
  <si>
    <t xml:space="preserve">שקית אוכל </t>
  </si>
  <si>
    <t>שקית אוכל 20*30 ס"מ,</t>
  </si>
  <si>
    <t>HD</t>
  </si>
  <si>
    <t>בחבילה כ - 100 יח'</t>
  </si>
  <si>
    <t>כ- 20 * 30 ס"מ</t>
  </si>
  <si>
    <t>שקופה</t>
  </si>
  <si>
    <t>מיכל אוויר תרסיס להברקה וטיפוח צמחים</t>
  </si>
  <si>
    <t>תרסיס להברקה וטיפוח עלים וצמחים</t>
  </si>
  <si>
    <t>כ- 600 סמ"ק</t>
  </si>
  <si>
    <t>מיכל</t>
  </si>
  <si>
    <t>חד פעמי - צלחת גדולה</t>
  </si>
  <si>
    <t>צלחת חד פעמית גדולה</t>
  </si>
  <si>
    <t>פולידור</t>
  </si>
  <si>
    <t>קוטר כ- "9</t>
  </si>
  <si>
    <t>חד פעמי - צלחת קטנה</t>
  </si>
  <si>
    <t>צלחת חד פעמית קטנה</t>
  </si>
  <si>
    <t>קוטר כ- "6</t>
  </si>
  <si>
    <t>ל - 50 יח'</t>
  </si>
  <si>
    <t>חד פעמי - צלחת לפתניות</t>
  </si>
  <si>
    <t>צלחת חד פעמית - לפתניות</t>
  </si>
  <si>
    <t>ל - 25 יח'</t>
  </si>
  <si>
    <t>חד פעמי - צלחת למרק</t>
  </si>
  <si>
    <t>צלחת חד פעמית - למרק</t>
  </si>
  <si>
    <t>חד פעמי - מגש אובלי</t>
  </si>
  <si>
    <t>חד פעמי - קסרול - צלחת אובלית קטנה</t>
  </si>
  <si>
    <t xml:space="preserve">צלחת אובלית חד פעמית קטנה -  קסרול </t>
  </si>
  <si>
    <t>חד פעמי - כפיות 4000 במארז</t>
  </si>
  <si>
    <t>כפיות - חד פעמי</t>
  </si>
  <si>
    <t>P.P</t>
  </si>
  <si>
    <t>מחיר למארז</t>
  </si>
  <si>
    <t>ל- 100 יח'</t>
  </si>
  <si>
    <t>חד פעמי - סכינים 4000 במארז</t>
  </si>
  <si>
    <t>סכינים - חד פעמי</t>
  </si>
  <si>
    <t>חד פעמי - מזלגות  4000 במארז</t>
  </si>
  <si>
    <t>מזלגות - חד פעמי</t>
  </si>
  <si>
    <t>חד פעמי - כפות  4000 במארז</t>
  </si>
  <si>
    <t>כפות - חד פעמי</t>
  </si>
  <si>
    <t>חד פעמי - קערה מרובעת קטנה - 320</t>
  </si>
  <si>
    <t>קערה מרובעת קטנה - חד פעמי -  320</t>
  </si>
  <si>
    <t>פלסטיק קשיח</t>
  </si>
  <si>
    <t>חד פעמי - קערה מרובעת גדולה - 640</t>
  </si>
  <si>
    <t>קערה מרובעת קטנה - חד פעמי -  640</t>
  </si>
  <si>
    <t>חד פעמי - קערה מרובעת ענקית - 1280</t>
  </si>
  <si>
    <t>קערה מרובעת קטנה - חד פעמי -  1280</t>
  </si>
  <si>
    <t>חד פעמי - כוס שתיה חמה ,1000 יחידות במארז</t>
  </si>
  <si>
    <t xml:space="preserve">כוס שתיה חמה - חד פעמי, נייר קרטון 10 </t>
  </si>
  <si>
    <t>מנייר קרטון-10</t>
  </si>
  <si>
    <t>ל-50 יחידות לשרוול</t>
  </si>
  <si>
    <t>חד פעמי - כוס שתיה קרה  ,3000 יח"י לפחות במארז</t>
  </si>
  <si>
    <t>כוס שתיה קרה - פלסטיק שקוף</t>
  </si>
  <si>
    <t>ל-100 יחידות לשרוול</t>
  </si>
  <si>
    <t>חד פעמי - כוס שתיה חמה,1000 יחידות במארז</t>
  </si>
  <si>
    <t xml:space="preserve">כוס שתיה חמה - חד פעמי, נייר קרטון 8 </t>
  </si>
  <si>
    <t xml:space="preserve">מנייר קרטון-8 </t>
  </si>
  <si>
    <t>כ- 230 סמ"ק</t>
  </si>
  <si>
    <t>ל- 50 יחידות לשרוול</t>
  </si>
  <si>
    <t>מפיות נייר מלבניות לניגוב ידיים</t>
  </si>
  <si>
    <t>מפיות נייר מלבניות - דגם פנסי</t>
  </si>
  <si>
    <t>כ- 35 ס"מ</t>
  </si>
  <si>
    <t>מפת שולחן על בד</t>
  </si>
  <si>
    <t>על בד</t>
  </si>
  <si>
    <t>כ- 1.1 * 2.2 מ'</t>
  </si>
  <si>
    <t>מפת שולחן על בד צבעוני</t>
  </si>
  <si>
    <t>באורך של כ- 100 מ'</t>
  </si>
  <si>
    <t>רוחב כ- 110 ס"מ</t>
  </si>
  <si>
    <t>גליל</t>
  </si>
  <si>
    <t>באורך של כ- 30 מ'</t>
  </si>
  <si>
    <t xml:space="preserve">אחזקת מתקני הייגינה </t>
  </si>
  <si>
    <t>פריטים - עמידה בחוקים ותקנים</t>
  </si>
  <si>
    <t>ת י א ו ר</t>
  </si>
  <si>
    <t>יח' מידה</t>
  </si>
  <si>
    <t>אחוז הנחה</t>
  </si>
  <si>
    <t xml:space="preserve">סה"כ </t>
  </si>
  <si>
    <t xml:space="preserve">על המציע להתקין, לתחזק ולהחליף (במידת הצורך) את כל המתקנים המפורטים בכתב הכמויות לעיל. </t>
  </si>
  <si>
    <t>על כל הפריטים / מוצרים המוצעים על ידי המציע לעמוד בחוקים ובתקנים ישראליים הרלוונטיים להם כולל דרישות של איכות הסביבה.</t>
  </si>
  <si>
    <t>הנחה על מחירון לקוחות עסקיים לפריטים שלא כלולים בכתב הכמויות לעיל</t>
  </si>
  <si>
    <t>%</t>
  </si>
  <si>
    <t>מע"מ % 17</t>
  </si>
  <si>
    <t>סה"כ הצעת המחיר</t>
  </si>
  <si>
    <t>חתימה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</si>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</sst>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2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8"/>
      <color rgb="FF002060"/>
      <name val="Guttman Yad-Brush"/>
      <charset val="177"/>
    </font>
    <font>
      <sz val="12"/>
      <color theme="1"/>
      <name val="David"/>
      <family val="2"/>
      <charset val="177"/>
    </font>
    <font>
      <b/>
      <sz val="16"/>
      <color rgb="FFFF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name val="Arial"/>
      <family val="2"/>
    </font>
    <font>
      <b/>
      <sz val="1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color theme="3" tint="-0.499984740745262"/>
      <name val="David"/>
      <family val="2"/>
      <charset val="177"/>
    </font>
    <font>
      <sz val="11"/>
      <name val="David"/>
      <family val="2"/>
      <charset val="177"/>
    </font>
    <font>
      <sz val="11"/>
      <name val="David"/>
      <family val="2"/>
    </font>
    <font>
      <sz val="11"/>
      <color rgb="FFFF0000"/>
      <name val="David"/>
      <family val="2"/>
    </font>
    <font>
      <sz val="11"/>
      <color theme="3" tint="-0.499984740745262"/>
      <name val="David"/>
      <family val="2"/>
      <charset val="177"/>
    </font>
    <font>
      <sz val="11"/>
      <color rgb="FFFF0000"/>
      <name val="David"/>
      <family val="2"/>
      <charset val="177"/>
    </font>
    <font>
      <sz val="11"/>
      <color theme="1"/>
      <name val="David"/>
      <family val="2"/>
    </font>
    <font>
      <b/>
      <sz val="11"/>
      <color rgb="FFFF0000"/>
      <name val="David"/>
      <family val="2"/>
      <charset val="177"/>
    </font>
    <font>
      <sz val="11"/>
      <color rgb="FF002060"/>
      <name val="David"/>
      <family val="2"/>
    </font>
    <font>
      <sz val="11"/>
      <color theme="3" tint="-0.499984740745262"/>
      <name val="David"/>
      <family val="2"/>
    </font>
    <font>
      <b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/>
    <xf numFmtId="0" fontId="0" fillId="3" borderId="0" xfId="0" applyFill="1" applyAlignment="1">
      <alignment horizontal="center" vertical="center"/>
    </xf>
    <xf numFmtId="0" fontId="1" fillId="3" borderId="0" xfId="0" applyFont="1" applyFill="1"/>
    <xf numFmtId="0" fontId="0" fillId="2" borderId="0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/>
    <xf numFmtId="0" fontId="8" fillId="4" borderId="6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4" fontId="1" fillId="5" borderId="12" xfId="0" applyNumberFormat="1" applyFont="1" applyFill="1" applyBorder="1" applyAlignment="1">
      <alignment horizontal="center" vertical="center"/>
    </xf>
    <xf numFmtId="0" fontId="1" fillId="3" borderId="14" xfId="0" applyFont="1" applyFill="1" applyBorder="1"/>
    <xf numFmtId="4" fontId="1" fillId="2" borderId="12" xfId="0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11" fillId="2" borderId="15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2" borderId="6" xfId="0" applyFont="1" applyFill="1" applyBorder="1"/>
    <xf numFmtId="4" fontId="1" fillId="2" borderId="11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0" borderId="6" xfId="0" applyFont="1" applyBorder="1"/>
    <xf numFmtId="0" fontId="1" fillId="0" borderId="0" xfId="0" applyFont="1" applyBorder="1"/>
    <xf numFmtId="0" fontId="11" fillId="5" borderId="9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6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9" fontId="5" fillId="4" borderId="6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_גיליון1" xfId="1"/>
    <cellStyle name="Normal_גיליון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54770</xdr:colOff>
      <xdr:row>1</xdr:row>
      <xdr:rowOff>119061</xdr:rowOff>
    </xdr:from>
    <xdr:to>
      <xdr:col>13</xdr:col>
      <xdr:colOff>793751</xdr:colOff>
      <xdr:row>3</xdr:row>
      <xdr:rowOff>153019</xdr:rowOff>
    </xdr:to>
    <xdr:sp macro="" textlink="">
      <xdr:nvSpPr>
        <xdr:cNvPr id="2" name="חץ למטה 1"/>
        <xdr:cNvSpPr/>
      </xdr:nvSpPr>
      <xdr:spPr>
        <a:xfrm rot="16200000">
          <a:off x="11385829485" y="-1138325"/>
          <a:ext cx="919783" cy="377745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19</xdr:col>
      <xdr:colOff>95252</xdr:colOff>
      <xdr:row>1</xdr:row>
      <xdr:rowOff>59532</xdr:rowOff>
    </xdr:from>
    <xdr:to>
      <xdr:col>20</xdr:col>
      <xdr:colOff>881064</xdr:colOff>
      <xdr:row>3</xdr:row>
      <xdr:rowOff>139352</xdr:rowOff>
    </xdr:to>
    <xdr:sp macro="" textlink="">
      <xdr:nvSpPr>
        <xdr:cNvPr id="3" name="חץ למטה 2"/>
        <xdr:cNvSpPr/>
      </xdr:nvSpPr>
      <xdr:spPr>
        <a:xfrm rot="5400000">
          <a:off x="11378870369" y="-107726"/>
          <a:ext cx="965645" cy="164306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70"/>
  <sheetViews>
    <sheetView rightToLeft="1" tabSelected="1" view="pageLayout" zoomScaleNormal="130" workbookViewId="0"/>
  </sheetViews>
  <sheetFormatPr defaultRowHeight="14.25"/>
  <cols>
    <col min="1" max="1" width="2.25" style="3" customWidth="1"/>
    <col min="2" max="2" width="3.5" customWidth="1"/>
    <col min="3" max="3" width="56.5" customWidth="1"/>
    <col min="4" max="4" width="39.125" customWidth="1"/>
    <col min="5" max="5" width="13.875" customWidth="1"/>
    <col min="6" max="6" width="13.75" customWidth="1"/>
    <col min="7" max="7" width="14.125" customWidth="1"/>
    <col min="8" max="8" width="10.25" customWidth="1"/>
    <col min="9" max="9" width="17.125" customWidth="1"/>
    <col min="10" max="10" width="10.375" style="1" customWidth="1"/>
    <col min="11" max="11" width="2.375" style="121" customWidth="1"/>
    <col min="12" max="12" width="27.75" style="1" customWidth="1"/>
    <col min="13" max="13" width="9.125" style="1" customWidth="1"/>
    <col min="14" max="14" width="11.25" style="1" customWidth="1"/>
    <col min="15" max="15" width="10.375" style="1" customWidth="1"/>
    <col min="16" max="16" width="10.5" style="1" customWidth="1"/>
    <col min="17" max="17" width="10.25" style="1" customWidth="1"/>
    <col min="18" max="19" width="10.375" style="1" customWidth="1"/>
    <col min="20" max="20" width="11" style="1" customWidth="1"/>
    <col min="21" max="21" width="12.625" style="1" customWidth="1"/>
    <col min="22" max="22" width="0.75" style="3" customWidth="1"/>
    <col min="23" max="23" width="16.5" style="1" customWidth="1"/>
    <col min="24" max="24" width="14.625" style="3" customWidth="1"/>
    <col min="25" max="25" width="14.625" style="7" customWidth="1"/>
    <col min="26" max="40" width="9" style="3"/>
  </cols>
  <sheetData>
    <row r="1" spans="1:36" customFormat="1" ht="13.5" customHeight="1">
      <c r="A1" s="1"/>
      <c r="B1" s="2"/>
      <c r="C1" s="2" t="s">
        <v>0</v>
      </c>
      <c r="D1" s="2"/>
      <c r="E1" s="3"/>
      <c r="F1" s="3"/>
      <c r="G1" s="3"/>
      <c r="H1" s="3"/>
      <c r="I1" s="3"/>
      <c r="J1" s="1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1"/>
      <c r="X1" s="3"/>
      <c r="Y1" s="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customFormat="1" ht="51">
      <c r="A2" s="1"/>
      <c r="B2" s="2"/>
      <c r="C2" s="8" t="s">
        <v>1</v>
      </c>
      <c r="D2" s="9"/>
      <c r="E2" s="3"/>
      <c r="F2" s="3"/>
      <c r="G2" s="3"/>
      <c r="H2" s="7"/>
      <c r="I2" s="7"/>
      <c r="J2" s="10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W2" s="1"/>
      <c r="X2" s="3"/>
      <c r="Y2" s="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customFormat="1" ht="18.75" customHeight="1">
      <c r="A3" s="13"/>
      <c r="C3" s="14"/>
      <c r="D3" s="15"/>
      <c r="E3" s="3"/>
      <c r="F3" s="3"/>
      <c r="G3" s="3"/>
      <c r="H3" s="153" t="s">
        <v>2</v>
      </c>
      <c r="I3" s="153"/>
      <c r="J3" s="153"/>
      <c r="K3" s="11"/>
      <c r="L3" s="16"/>
      <c r="M3" s="16"/>
      <c r="N3" s="16"/>
      <c r="O3" s="154" t="s">
        <v>3</v>
      </c>
      <c r="P3" s="154"/>
      <c r="Q3" s="154"/>
      <c r="R3" s="154"/>
      <c r="S3" s="154"/>
      <c r="T3" s="12"/>
      <c r="U3" s="13"/>
      <c r="V3" s="6"/>
      <c r="W3" s="1"/>
      <c r="X3" s="3"/>
      <c r="Y3" s="7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customFormat="1" ht="14.25" customHeight="1">
      <c r="A4" s="13"/>
      <c r="C4" s="14"/>
      <c r="D4" s="15"/>
      <c r="E4" s="3"/>
      <c r="F4" s="3"/>
      <c r="G4" s="3"/>
      <c r="H4" s="153"/>
      <c r="I4" s="153"/>
      <c r="J4" s="153"/>
      <c r="K4" s="11"/>
      <c r="L4" s="16"/>
      <c r="M4" s="16"/>
      <c r="N4" s="16"/>
      <c r="O4" s="16"/>
      <c r="P4" s="17"/>
      <c r="Q4" s="17"/>
      <c r="R4" s="17"/>
      <c r="S4" s="17"/>
      <c r="T4" s="12"/>
      <c r="U4" s="13"/>
      <c r="V4" s="6"/>
      <c r="W4" s="1"/>
      <c r="X4" s="3"/>
      <c r="Y4" s="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s="16" customFormat="1" ht="14.25" customHeight="1">
      <c r="A5" s="13"/>
      <c r="C5" s="18"/>
      <c r="D5" s="19"/>
      <c r="H5" s="153"/>
      <c r="I5" s="153"/>
      <c r="J5" s="153"/>
      <c r="K5" s="11"/>
      <c r="N5" s="122" t="s">
        <v>4</v>
      </c>
      <c r="O5" s="122"/>
      <c r="P5" s="155"/>
      <c r="Q5" s="155"/>
      <c r="R5" s="155"/>
      <c r="S5" s="155"/>
      <c r="T5" s="12"/>
      <c r="U5" s="13"/>
      <c r="V5" s="6"/>
      <c r="W5" s="13"/>
      <c r="Y5" s="20"/>
    </row>
    <row r="6" spans="1:36" s="16" customFormat="1" ht="12.75" customHeight="1">
      <c r="A6" s="13"/>
      <c r="D6" s="21"/>
      <c r="H6" s="20"/>
      <c r="I6" s="20"/>
      <c r="J6" s="22"/>
      <c r="K6" s="11"/>
      <c r="N6" s="122" t="s">
        <v>5</v>
      </c>
      <c r="O6" s="122"/>
      <c r="P6" s="155"/>
      <c r="Q6" s="155"/>
      <c r="R6" s="155"/>
      <c r="S6" s="155"/>
      <c r="T6" s="12"/>
      <c r="U6" s="13"/>
      <c r="V6" s="6"/>
      <c r="W6" s="13"/>
      <c r="Y6" s="20"/>
    </row>
    <row r="7" spans="1:36" s="16" customFormat="1" ht="10.5" customHeight="1">
      <c r="A7" s="13"/>
      <c r="B7" s="21"/>
      <c r="C7" s="21"/>
      <c r="D7" s="21"/>
      <c r="H7" s="20"/>
      <c r="I7" s="20"/>
      <c r="J7" s="23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6"/>
      <c r="W7" s="12"/>
      <c r="Y7" s="20"/>
    </row>
    <row r="8" spans="1:36" s="25" customFormat="1" ht="15.75" customHeight="1">
      <c r="A8" s="16"/>
      <c r="B8" s="149" t="s">
        <v>6</v>
      </c>
      <c r="C8" s="149" t="s">
        <v>7</v>
      </c>
      <c r="D8" s="149" t="s">
        <v>8</v>
      </c>
      <c r="E8" s="150" t="s">
        <v>9</v>
      </c>
      <c r="F8" s="150"/>
      <c r="G8" s="150"/>
      <c r="H8" s="126"/>
      <c r="I8" s="126"/>
      <c r="J8" s="151" t="s">
        <v>10</v>
      </c>
      <c r="K8" s="24"/>
      <c r="L8" s="150" t="s">
        <v>11</v>
      </c>
      <c r="M8" s="150"/>
      <c r="N8" s="150"/>
      <c r="O8" s="150"/>
      <c r="P8" s="150"/>
      <c r="Q8" s="150"/>
      <c r="R8" s="150"/>
      <c r="S8" s="150"/>
      <c r="T8" s="150"/>
      <c r="U8" s="125" t="s">
        <v>12</v>
      </c>
      <c r="V8" s="6"/>
      <c r="W8" s="125" t="s">
        <v>13</v>
      </c>
      <c r="X8" s="16"/>
      <c r="Y8" s="20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s="25" customFormat="1" ht="30">
      <c r="A9" s="16"/>
      <c r="B9" s="149"/>
      <c r="C9" s="149"/>
      <c r="D9" s="149"/>
      <c r="E9" s="26" t="s">
        <v>14</v>
      </c>
      <c r="F9" s="26" t="s">
        <v>15</v>
      </c>
      <c r="G9" s="26" t="s">
        <v>16</v>
      </c>
      <c r="H9" s="26" t="s">
        <v>17</v>
      </c>
      <c r="I9" s="26" t="s">
        <v>18</v>
      </c>
      <c r="J9" s="152"/>
      <c r="K9" s="24"/>
      <c r="L9" s="27" t="s">
        <v>19</v>
      </c>
      <c r="M9" s="28" t="s">
        <v>18</v>
      </c>
      <c r="N9" s="28" t="s">
        <v>20</v>
      </c>
      <c r="O9" s="26" t="s">
        <v>21</v>
      </c>
      <c r="P9" s="26" t="s">
        <v>22</v>
      </c>
      <c r="Q9" s="26" t="s">
        <v>23</v>
      </c>
      <c r="R9" s="26" t="s">
        <v>24</v>
      </c>
      <c r="S9" s="26" t="s">
        <v>14</v>
      </c>
      <c r="T9" s="26" t="s">
        <v>25</v>
      </c>
      <c r="U9" s="126"/>
      <c r="V9" s="6"/>
      <c r="W9" s="126"/>
      <c r="X9" s="16"/>
      <c r="Y9" s="20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s="25" customFormat="1" ht="45">
      <c r="A10" s="16"/>
      <c r="B10" s="29">
        <v>1</v>
      </c>
      <c r="C10" s="30" t="s">
        <v>26</v>
      </c>
      <c r="D10" s="30" t="s">
        <v>27</v>
      </c>
      <c r="E10" s="31" t="s">
        <v>28</v>
      </c>
      <c r="F10" s="32"/>
      <c r="G10" s="31" t="s">
        <v>29</v>
      </c>
      <c r="H10" s="31"/>
      <c r="I10" s="33" t="s">
        <v>30</v>
      </c>
      <c r="J10" s="34">
        <v>100</v>
      </c>
      <c r="K10" s="24">
        <v>1</v>
      </c>
      <c r="L10" s="35" t="str">
        <f>+C10</f>
        <v>אשפתון מלבני - פח הייגיני מנירוסטה ראש מתנדנד לתא שירותים - גדול</v>
      </c>
      <c r="M10" s="36"/>
      <c r="N10" s="36"/>
      <c r="O10" s="37"/>
      <c r="P10" s="37"/>
      <c r="Q10" s="37"/>
      <c r="R10" s="37"/>
      <c r="S10" s="37"/>
      <c r="T10" s="38"/>
      <c r="U10" s="39"/>
      <c r="V10" s="6"/>
      <c r="W10" s="40">
        <f t="shared" ref="W10:W65" si="0">+J10*U10</f>
        <v>0</v>
      </c>
      <c r="X10" s="16"/>
      <c r="Y10" s="20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s="25" customFormat="1" ht="45">
      <c r="A11" s="16"/>
      <c r="B11" s="29">
        <v>2</v>
      </c>
      <c r="C11" s="30" t="s">
        <v>31</v>
      </c>
      <c r="D11" s="30" t="s">
        <v>32</v>
      </c>
      <c r="E11" s="31" t="s">
        <v>28</v>
      </c>
      <c r="F11" s="32"/>
      <c r="G11" s="31" t="s">
        <v>33</v>
      </c>
      <c r="H11" s="31"/>
      <c r="I11" s="33" t="s">
        <v>30</v>
      </c>
      <c r="J11" s="41">
        <v>100</v>
      </c>
      <c r="K11" s="24">
        <v>2</v>
      </c>
      <c r="L11" s="35" t="str">
        <f t="shared" ref="L11:L64" si="1">+C11</f>
        <v>אשפתון מלבני - פח היגייני מנירוסטה ראש מתנדנד לתא שירותים - בינוני</v>
      </c>
      <c r="M11" s="36"/>
      <c r="N11" s="36"/>
      <c r="O11" s="37"/>
      <c r="P11" s="37"/>
      <c r="Q11" s="37"/>
      <c r="R11" s="37"/>
      <c r="S11" s="37"/>
      <c r="T11" s="38"/>
      <c r="U11" s="39"/>
      <c r="V11" s="6"/>
      <c r="W11" s="40">
        <f t="shared" si="0"/>
        <v>0</v>
      </c>
      <c r="X11" s="16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s="25" customFormat="1" ht="45">
      <c r="A12" s="16"/>
      <c r="B12" s="29">
        <v>3</v>
      </c>
      <c r="C12" s="30" t="s">
        <v>34</v>
      </c>
      <c r="D12" s="30" t="s">
        <v>35</v>
      </c>
      <c r="E12" s="31" t="s">
        <v>28</v>
      </c>
      <c r="F12" s="32"/>
      <c r="G12" s="31" t="s">
        <v>36</v>
      </c>
      <c r="H12" s="31"/>
      <c r="I12" s="33" t="s">
        <v>30</v>
      </c>
      <c r="J12" s="41">
        <v>150</v>
      </c>
      <c r="K12" s="24">
        <v>3</v>
      </c>
      <c r="L12" s="35" t="str">
        <f t="shared" si="1"/>
        <v>אשפתון מלבני - פח  הייגיני מנירוסטה ראש מתנדנד לתא שירותים - קטן</v>
      </c>
      <c r="M12" s="36"/>
      <c r="N12" s="36"/>
      <c r="O12" s="37"/>
      <c r="P12" s="37"/>
      <c r="Q12" s="37"/>
      <c r="R12" s="37"/>
      <c r="S12" s="37"/>
      <c r="T12" s="38"/>
      <c r="U12" s="39"/>
      <c r="V12" s="6"/>
      <c r="W12" s="40">
        <f t="shared" si="0"/>
        <v>0</v>
      </c>
      <c r="X12" s="16"/>
      <c r="Y12" s="20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s="25" customFormat="1" ht="45">
      <c r="A13" s="16"/>
      <c r="B13" s="29">
        <v>4</v>
      </c>
      <c r="C13" s="30" t="s">
        <v>37</v>
      </c>
      <c r="D13" s="30" t="s">
        <v>38</v>
      </c>
      <c r="E13" s="31" t="s">
        <v>39</v>
      </c>
      <c r="F13" s="32"/>
      <c r="G13" s="31" t="s">
        <v>29</v>
      </c>
      <c r="H13" s="31" t="s">
        <v>40</v>
      </c>
      <c r="I13" s="33" t="s">
        <v>30</v>
      </c>
      <c r="J13" s="41">
        <v>100</v>
      </c>
      <c r="K13" s="24">
        <v>4</v>
      </c>
      <c r="L13" s="35" t="str">
        <f t="shared" si="1"/>
        <v>אשפתון מלבני - פח היגייני מפלסטיק ראש מתנדנד לתא שירותים- גדול</v>
      </c>
      <c r="M13" s="36"/>
      <c r="N13" s="36"/>
      <c r="O13" s="37"/>
      <c r="P13" s="37"/>
      <c r="Q13" s="37"/>
      <c r="R13" s="37"/>
      <c r="S13" s="37"/>
      <c r="T13" s="38"/>
      <c r="U13" s="39"/>
      <c r="V13" s="6"/>
      <c r="W13" s="40">
        <f t="shared" si="0"/>
        <v>0</v>
      </c>
      <c r="X13" s="16"/>
      <c r="Y13" s="20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s="25" customFormat="1" ht="45">
      <c r="A14" s="16"/>
      <c r="B14" s="29">
        <v>5</v>
      </c>
      <c r="C14" s="30" t="s">
        <v>41</v>
      </c>
      <c r="D14" s="30" t="s">
        <v>42</v>
      </c>
      <c r="E14" s="31" t="s">
        <v>39</v>
      </c>
      <c r="F14" s="32"/>
      <c r="G14" s="31" t="s">
        <v>33</v>
      </c>
      <c r="H14" s="31" t="s">
        <v>40</v>
      </c>
      <c r="I14" s="33" t="s">
        <v>30</v>
      </c>
      <c r="J14" s="34">
        <v>100</v>
      </c>
      <c r="K14" s="24">
        <v>5</v>
      </c>
      <c r="L14" s="35" t="str">
        <f t="shared" si="1"/>
        <v>אשפתון מלבני - פח היגייני מפלסטיק ראש מתנדנד לתא שירותים - בינוני</v>
      </c>
      <c r="M14" s="36"/>
      <c r="N14" s="36"/>
      <c r="O14" s="37"/>
      <c r="P14" s="37"/>
      <c r="Q14" s="37"/>
      <c r="R14" s="37"/>
      <c r="S14" s="37"/>
      <c r="T14" s="38"/>
      <c r="U14" s="39"/>
      <c r="V14" s="6"/>
      <c r="W14" s="40">
        <f t="shared" si="0"/>
        <v>0</v>
      </c>
      <c r="X14" s="16"/>
      <c r="Y14" s="20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5" customFormat="1" ht="45">
      <c r="A15" s="16"/>
      <c r="B15" s="29">
        <v>6</v>
      </c>
      <c r="C15" s="30" t="s">
        <v>43</v>
      </c>
      <c r="D15" s="30" t="s">
        <v>44</v>
      </c>
      <c r="E15" s="31" t="s">
        <v>39</v>
      </c>
      <c r="F15" s="32"/>
      <c r="G15" s="31" t="s">
        <v>36</v>
      </c>
      <c r="H15" s="31" t="s">
        <v>40</v>
      </c>
      <c r="I15" s="33" t="s">
        <v>30</v>
      </c>
      <c r="J15" s="34">
        <v>100</v>
      </c>
      <c r="K15" s="24">
        <v>6</v>
      </c>
      <c r="L15" s="35" t="str">
        <f t="shared" si="1"/>
        <v>אשפתון מלבני - פח היגייני מפלסטיק ראש מתנדנד לתא שירותים - קטן</v>
      </c>
      <c r="M15" s="36"/>
      <c r="N15" s="36"/>
      <c r="O15" s="37"/>
      <c r="P15" s="37"/>
      <c r="Q15" s="37"/>
      <c r="R15" s="37"/>
      <c r="S15" s="37"/>
      <c r="T15" s="38"/>
      <c r="U15" s="39"/>
      <c r="V15" s="6"/>
      <c r="W15" s="40">
        <f t="shared" si="0"/>
        <v>0</v>
      </c>
      <c r="X15" s="16"/>
      <c r="Y15" s="20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5" customFormat="1" ht="30.75" thickBot="1">
      <c r="A16" s="16"/>
      <c r="B16" s="42">
        <v>7</v>
      </c>
      <c r="C16" s="43" t="s">
        <v>45</v>
      </c>
      <c r="D16" s="30" t="s">
        <v>46</v>
      </c>
      <c r="E16" s="43" t="s">
        <v>47</v>
      </c>
      <c r="F16" s="44"/>
      <c r="G16" s="43" t="s">
        <v>48</v>
      </c>
      <c r="H16" s="44" t="s">
        <v>40</v>
      </c>
      <c r="I16" s="45" t="s">
        <v>30</v>
      </c>
      <c r="J16" s="46">
        <v>100</v>
      </c>
      <c r="K16" s="24">
        <v>7</v>
      </c>
      <c r="L16" s="35" t="str">
        <f t="shared" si="1"/>
        <v>אשפתון 50 ליטר מפלסטיק עם ראש מתנדנד/שובך</v>
      </c>
      <c r="M16" s="47"/>
      <c r="N16" s="47"/>
      <c r="O16" s="47"/>
      <c r="P16" s="47"/>
      <c r="Q16" s="47"/>
      <c r="R16" s="48"/>
      <c r="S16" s="48"/>
      <c r="T16" s="48"/>
      <c r="U16" s="49"/>
      <c r="V16" s="50"/>
      <c r="W16" s="51">
        <f t="shared" si="0"/>
        <v>0</v>
      </c>
      <c r="X16" s="16"/>
      <c r="Y16" s="20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5" customFormat="1" ht="30">
      <c r="A17" s="16"/>
      <c r="B17" s="52">
        <v>8</v>
      </c>
      <c r="C17" s="53" t="s">
        <v>49</v>
      </c>
      <c r="D17" s="30" t="s">
        <v>50</v>
      </c>
      <c r="E17" s="54" t="s">
        <v>39</v>
      </c>
      <c r="F17" s="55"/>
      <c r="G17" s="54" t="s">
        <v>51</v>
      </c>
      <c r="H17" s="54" t="s">
        <v>40</v>
      </c>
      <c r="I17" s="56" t="s">
        <v>30</v>
      </c>
      <c r="J17" s="57">
        <v>300</v>
      </c>
      <c r="K17" s="24">
        <v>8</v>
      </c>
      <c r="L17" s="35" t="str">
        <f t="shared" si="1"/>
        <v xml:space="preserve">פח אשפה ראש מתנדנד כ- 25 ליטר מפלסטיק </v>
      </c>
      <c r="M17" s="58"/>
      <c r="N17" s="58"/>
      <c r="O17" s="59"/>
      <c r="P17" s="59"/>
      <c r="Q17" s="59"/>
      <c r="R17" s="59"/>
      <c r="S17" s="59"/>
      <c r="T17" s="60"/>
      <c r="U17" s="61"/>
      <c r="V17" s="6"/>
      <c r="W17" s="62">
        <f t="shared" si="0"/>
        <v>0</v>
      </c>
      <c r="X17" s="16"/>
      <c r="Y17" s="20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5" customFormat="1" ht="30">
      <c r="A18" s="16"/>
      <c r="B18" s="29">
        <v>9</v>
      </c>
      <c r="C18" s="30" t="s">
        <v>52</v>
      </c>
      <c r="D18" s="30" t="s">
        <v>53</v>
      </c>
      <c r="E18" s="31" t="s">
        <v>28</v>
      </c>
      <c r="F18" s="32"/>
      <c r="G18" s="31" t="s">
        <v>51</v>
      </c>
      <c r="H18" s="31"/>
      <c r="I18" s="33" t="s">
        <v>30</v>
      </c>
      <c r="J18" s="63">
        <v>100</v>
      </c>
      <c r="K18" s="24">
        <v>9</v>
      </c>
      <c r="L18" s="35" t="str">
        <f t="shared" si="1"/>
        <v>פח אשפה ראש מתנדנד כ- 25 ליטר מנירוסטה</v>
      </c>
      <c r="M18" s="36"/>
      <c r="N18" s="36"/>
      <c r="O18" s="37"/>
      <c r="P18" s="37"/>
      <c r="Q18" s="37"/>
      <c r="R18" s="37"/>
      <c r="S18" s="37"/>
      <c r="T18" s="38"/>
      <c r="U18" s="39"/>
      <c r="V18" s="6"/>
      <c r="W18" s="40">
        <f t="shared" si="0"/>
        <v>0</v>
      </c>
      <c r="X18" s="16"/>
      <c r="Y18" s="20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5" customFormat="1" ht="30">
      <c r="A19" s="16"/>
      <c r="B19" s="29">
        <v>10</v>
      </c>
      <c r="C19" s="30" t="s">
        <v>54</v>
      </c>
      <c r="D19" s="30" t="s">
        <v>55</v>
      </c>
      <c r="E19" s="31" t="s">
        <v>28</v>
      </c>
      <c r="F19" s="32"/>
      <c r="G19" s="31" t="s">
        <v>56</v>
      </c>
      <c r="H19" s="31"/>
      <c r="I19" s="33" t="s">
        <v>30</v>
      </c>
      <c r="J19" s="64">
        <v>50</v>
      </c>
      <c r="K19" s="24">
        <v>10</v>
      </c>
      <c r="L19" s="35" t="str">
        <f t="shared" si="1"/>
        <v>פח נירוסטה על הרצפה  ראש מתנדנד - קטן</v>
      </c>
      <c r="M19" s="36"/>
      <c r="N19" s="36"/>
      <c r="O19" s="37"/>
      <c r="P19" s="37"/>
      <c r="Q19" s="37"/>
      <c r="R19" s="37"/>
      <c r="S19" s="37"/>
      <c r="T19" s="38"/>
      <c r="U19" s="39"/>
      <c r="V19" s="6"/>
      <c r="W19" s="40">
        <f t="shared" si="0"/>
        <v>0</v>
      </c>
      <c r="X19" s="16"/>
      <c r="Y19" s="20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5" customFormat="1" ht="30">
      <c r="A20" s="16"/>
      <c r="B20" s="29">
        <v>11</v>
      </c>
      <c r="C20" s="30" t="s">
        <v>57</v>
      </c>
      <c r="D20" s="30" t="s">
        <v>58</v>
      </c>
      <c r="E20" s="31" t="s">
        <v>28</v>
      </c>
      <c r="F20" s="32"/>
      <c r="G20" s="31" t="s">
        <v>59</v>
      </c>
      <c r="H20" s="31"/>
      <c r="I20" s="33" t="s">
        <v>30</v>
      </c>
      <c r="J20" s="64">
        <v>50</v>
      </c>
      <c r="K20" s="24">
        <v>11</v>
      </c>
      <c r="L20" s="35" t="str">
        <f t="shared" si="1"/>
        <v>פח נירוסטה על הרצפה  ראש מתנדנד - בינוני</v>
      </c>
      <c r="M20" s="36"/>
      <c r="N20" s="36"/>
      <c r="O20" s="37"/>
      <c r="P20" s="37"/>
      <c r="Q20" s="37"/>
      <c r="R20" s="37"/>
      <c r="S20" s="37"/>
      <c r="T20" s="38"/>
      <c r="U20" s="39"/>
      <c r="V20" s="6"/>
      <c r="W20" s="40">
        <f t="shared" si="0"/>
        <v>0</v>
      </c>
      <c r="X20" s="16"/>
      <c r="Y20" s="20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5" customFormat="1" ht="30.75" thickBot="1">
      <c r="A21" s="16"/>
      <c r="B21" s="42">
        <v>12</v>
      </c>
      <c r="C21" s="43" t="s">
        <v>60</v>
      </c>
      <c r="D21" s="30" t="s">
        <v>61</v>
      </c>
      <c r="E21" s="44" t="s">
        <v>39</v>
      </c>
      <c r="F21" s="65"/>
      <c r="G21" s="44" t="s">
        <v>56</v>
      </c>
      <c r="H21" s="44" t="s">
        <v>40</v>
      </c>
      <c r="I21" s="45" t="s">
        <v>30</v>
      </c>
      <c r="J21" s="46">
        <v>250</v>
      </c>
      <c r="K21" s="24">
        <v>12</v>
      </c>
      <c r="L21" s="35" t="str">
        <f t="shared" si="1"/>
        <v>דלי מפלסטיק עם ידית כ- 10 ליטר</v>
      </c>
      <c r="M21" s="66"/>
      <c r="N21" s="66"/>
      <c r="O21" s="48"/>
      <c r="P21" s="48"/>
      <c r="Q21" s="48"/>
      <c r="R21" s="48"/>
      <c r="S21" s="48"/>
      <c r="T21" s="67"/>
      <c r="U21" s="49"/>
      <c r="V21" s="50"/>
      <c r="W21" s="68">
        <f t="shared" si="0"/>
        <v>0</v>
      </c>
      <c r="X21" s="16"/>
      <c r="Y21" s="20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5" customFormat="1" ht="33.75" customHeight="1">
      <c r="A22" s="16"/>
      <c r="B22" s="52">
        <v>13</v>
      </c>
      <c r="C22" s="53" t="s">
        <v>62</v>
      </c>
      <c r="D22" s="53" t="s">
        <v>63</v>
      </c>
      <c r="E22" s="54" t="s">
        <v>64</v>
      </c>
      <c r="F22" s="54" t="s">
        <v>65</v>
      </c>
      <c r="G22" s="54" t="s">
        <v>66</v>
      </c>
      <c r="H22" s="54" t="s">
        <v>67</v>
      </c>
      <c r="I22" s="56" t="s">
        <v>68</v>
      </c>
      <c r="J22" s="57">
        <v>15</v>
      </c>
      <c r="K22" s="24">
        <v>13</v>
      </c>
      <c r="L22" s="35" t="str">
        <f t="shared" si="1"/>
        <v>חלוק רופא חד פעמי כולל שרוול ארוך - אל בד, לבן</v>
      </c>
      <c r="M22" s="69"/>
      <c r="N22" s="69"/>
      <c r="O22" s="70"/>
      <c r="P22" s="70"/>
      <c r="Q22" s="70"/>
      <c r="R22" s="70"/>
      <c r="S22" s="70"/>
      <c r="T22" s="71"/>
      <c r="U22" s="72"/>
      <c r="V22" s="6"/>
      <c r="W22" s="40">
        <f t="shared" si="0"/>
        <v>0</v>
      </c>
      <c r="X22" s="16"/>
      <c r="Y22" s="20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5" customFormat="1" ht="60">
      <c r="A23" s="16"/>
      <c r="B23" s="29">
        <v>14</v>
      </c>
      <c r="C23" s="30" t="s">
        <v>69</v>
      </c>
      <c r="D23" s="30" t="s">
        <v>70</v>
      </c>
      <c r="E23" s="31" t="s">
        <v>71</v>
      </c>
      <c r="F23" s="30" t="s">
        <v>72</v>
      </c>
      <c r="G23" s="31" t="s">
        <v>73</v>
      </c>
      <c r="H23" s="31" t="s">
        <v>74</v>
      </c>
      <c r="I23" s="29" t="s">
        <v>75</v>
      </c>
      <c r="J23" s="64">
        <v>700</v>
      </c>
      <c r="K23" s="24">
        <v>14</v>
      </c>
      <c r="L23" s="35" t="str">
        <f t="shared" si="1"/>
        <v>חולצה</v>
      </c>
      <c r="M23" s="36"/>
      <c r="N23" s="36"/>
      <c r="O23" s="37"/>
      <c r="P23" s="37"/>
      <c r="Q23" s="37"/>
      <c r="R23" s="37"/>
      <c r="S23" s="37"/>
      <c r="T23" s="38"/>
      <c r="U23" s="39"/>
      <c r="V23" s="73"/>
      <c r="W23" s="40">
        <f t="shared" si="0"/>
        <v>0</v>
      </c>
      <c r="X23" s="16"/>
      <c r="Y23" s="20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5" customFormat="1" ht="60">
      <c r="A24" s="16"/>
      <c r="B24" s="74">
        <v>15</v>
      </c>
      <c r="C24" s="75" t="s">
        <v>76</v>
      </c>
      <c r="D24" s="30" t="s">
        <v>77</v>
      </c>
      <c r="E24" s="31" t="s">
        <v>71</v>
      </c>
      <c r="F24" s="76" t="s">
        <v>78</v>
      </c>
      <c r="G24" s="31" t="s">
        <v>73</v>
      </c>
      <c r="H24" s="31" t="s">
        <v>74</v>
      </c>
      <c r="I24" s="77" t="s">
        <v>75</v>
      </c>
      <c r="J24" s="78">
        <v>700</v>
      </c>
      <c r="K24" s="24">
        <v>15</v>
      </c>
      <c r="L24" s="35" t="str">
        <f t="shared" si="1"/>
        <v>מכנסיים</v>
      </c>
      <c r="M24" s="69"/>
      <c r="N24" s="69"/>
      <c r="O24" s="70"/>
      <c r="P24" s="70"/>
      <c r="Q24" s="70"/>
      <c r="R24" s="70"/>
      <c r="S24" s="70"/>
      <c r="T24" s="71"/>
      <c r="U24" s="72"/>
      <c r="V24" s="6"/>
      <c r="W24" s="40">
        <f t="shared" si="0"/>
        <v>0</v>
      </c>
      <c r="X24" s="16"/>
      <c r="Y24" s="20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5" customFormat="1" ht="30.75" thickBot="1">
      <c r="A25" s="16"/>
      <c r="B25" s="42">
        <v>16</v>
      </c>
      <c r="C25" s="43" t="s">
        <v>79</v>
      </c>
      <c r="D25" s="43" t="s">
        <v>80</v>
      </c>
      <c r="E25" s="43" t="s">
        <v>81</v>
      </c>
      <c r="F25" s="44" t="s">
        <v>82</v>
      </c>
      <c r="G25" s="43" t="s">
        <v>83</v>
      </c>
      <c r="H25" s="44" t="s">
        <v>40</v>
      </c>
      <c r="I25" s="45" t="s">
        <v>75</v>
      </c>
      <c r="J25" s="46">
        <v>500</v>
      </c>
      <c r="K25" s="24">
        <v>16</v>
      </c>
      <c r="L25" s="35" t="str">
        <f t="shared" si="1"/>
        <v>כפפות לטקס חד פעמיות</v>
      </c>
      <c r="M25" s="47"/>
      <c r="N25" s="47"/>
      <c r="O25" s="47"/>
      <c r="P25" s="47"/>
      <c r="Q25" s="47"/>
      <c r="R25" s="48"/>
      <c r="S25" s="48"/>
      <c r="T25" s="48"/>
      <c r="U25" s="49"/>
      <c r="V25" s="50"/>
      <c r="W25" s="51">
        <f t="shared" si="0"/>
        <v>0</v>
      </c>
      <c r="X25" s="16"/>
      <c r="Y25" s="20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25" customFormat="1" ht="15">
      <c r="A26" s="16"/>
      <c r="B26" s="52">
        <v>17</v>
      </c>
      <c r="C26" s="53" t="s">
        <v>84</v>
      </c>
      <c r="D26" s="53" t="s">
        <v>85</v>
      </c>
      <c r="E26" s="55"/>
      <c r="F26" s="79" t="s">
        <v>86</v>
      </c>
      <c r="G26" s="54" t="s">
        <v>87</v>
      </c>
      <c r="H26" s="54"/>
      <c r="I26" s="56" t="s">
        <v>30</v>
      </c>
      <c r="J26" s="57">
        <v>200</v>
      </c>
      <c r="K26" s="24">
        <v>17</v>
      </c>
      <c r="L26" s="35" t="str">
        <f t="shared" si="1"/>
        <v>מטהר אוויר תרסיס</v>
      </c>
      <c r="M26" s="59"/>
      <c r="N26" s="59"/>
      <c r="O26" s="59"/>
      <c r="P26" s="80"/>
      <c r="Q26" s="80"/>
      <c r="R26" s="59"/>
      <c r="S26" s="59"/>
      <c r="T26" s="60"/>
      <c r="U26" s="61"/>
      <c r="V26" s="6"/>
      <c r="W26" s="62">
        <f t="shared" si="0"/>
        <v>0</v>
      </c>
      <c r="X26" s="16"/>
      <c r="Y26" s="20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25" customFormat="1" ht="60.75" thickBot="1">
      <c r="A27" s="16"/>
      <c r="B27" s="42">
        <v>18</v>
      </c>
      <c r="C27" s="81" t="s">
        <v>88</v>
      </c>
      <c r="D27" s="82" t="s">
        <v>89</v>
      </c>
      <c r="E27" s="44" t="s">
        <v>90</v>
      </c>
      <c r="F27" s="65"/>
      <c r="G27" s="44"/>
      <c r="H27" s="44" t="s">
        <v>91</v>
      </c>
      <c r="I27" s="45" t="s">
        <v>30</v>
      </c>
      <c r="J27" s="83">
        <v>100</v>
      </c>
      <c r="K27" s="24">
        <v>18</v>
      </c>
      <c r="L27" s="35" t="str">
        <f t="shared" si="1"/>
        <v>מתקן ייבוש ידיים-סילוני,</v>
      </c>
      <c r="M27" s="48"/>
      <c r="N27" s="48"/>
      <c r="O27" s="48"/>
      <c r="P27" s="48"/>
      <c r="Q27" s="48"/>
      <c r="R27" s="84"/>
      <c r="S27" s="84"/>
      <c r="T27" s="84"/>
      <c r="U27" s="49"/>
      <c r="V27" s="50"/>
      <c r="W27" s="51">
        <f t="shared" si="0"/>
        <v>0</v>
      </c>
      <c r="X27" s="16"/>
      <c r="Y27" s="20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s="25" customFormat="1" ht="30">
      <c r="A28" s="16"/>
      <c r="B28" s="52">
        <v>19</v>
      </c>
      <c r="C28" s="53" t="s">
        <v>92</v>
      </c>
      <c r="D28" s="53" t="s">
        <v>93</v>
      </c>
      <c r="E28" s="54"/>
      <c r="F28" s="54" t="s">
        <v>94</v>
      </c>
      <c r="G28" s="54"/>
      <c r="H28" s="54"/>
      <c r="I28" s="56" t="s">
        <v>95</v>
      </c>
      <c r="J28" s="57">
        <v>1000</v>
      </c>
      <c r="K28" s="24">
        <v>19</v>
      </c>
      <c r="L28" s="35" t="str">
        <f t="shared" si="1"/>
        <v>מגבונים לחים לחיטוי סכינים ומדי חום עם אלכוהול 72 יחידות</v>
      </c>
      <c r="M28" s="59"/>
      <c r="N28" s="59"/>
      <c r="O28" s="59"/>
      <c r="P28" s="59"/>
      <c r="Q28" s="59"/>
      <c r="R28" s="59"/>
      <c r="S28" s="59"/>
      <c r="T28" s="59"/>
      <c r="U28" s="61"/>
      <c r="V28" s="6"/>
      <c r="W28" s="62">
        <f t="shared" si="0"/>
        <v>0</v>
      </c>
      <c r="X28" s="16"/>
      <c r="Y28" s="20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s="25" customFormat="1" ht="44.25" customHeight="1">
      <c r="A29" s="16"/>
      <c r="B29" s="52">
        <v>20</v>
      </c>
      <c r="C29" s="53" t="s">
        <v>96</v>
      </c>
      <c r="D29" s="53"/>
      <c r="E29" s="54" t="s">
        <v>97</v>
      </c>
      <c r="F29" s="54" t="s">
        <v>98</v>
      </c>
      <c r="G29" s="54"/>
      <c r="H29" s="54"/>
      <c r="I29" s="56" t="s">
        <v>99</v>
      </c>
      <c r="J29" s="63">
        <v>100</v>
      </c>
      <c r="K29" s="24">
        <v>20</v>
      </c>
      <c r="L29" s="35" t="str">
        <f t="shared" si="1"/>
        <v>ספוגית כוללת מברשת לחיטוי ציפורניים</v>
      </c>
      <c r="M29" s="59"/>
      <c r="N29" s="59"/>
      <c r="O29" s="59"/>
      <c r="P29" s="59"/>
      <c r="Q29" s="59"/>
      <c r="R29" s="59"/>
      <c r="S29" s="59"/>
      <c r="T29" s="59"/>
      <c r="U29" s="61"/>
      <c r="V29" s="6"/>
      <c r="W29" s="62">
        <f t="shared" si="0"/>
        <v>0</v>
      </c>
      <c r="X29" s="16"/>
      <c r="Y29" s="20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s="25" customFormat="1" ht="44.25" customHeight="1">
      <c r="A30" s="16"/>
      <c r="B30" s="52">
        <v>21</v>
      </c>
      <c r="C30" s="53" t="s">
        <v>100</v>
      </c>
      <c r="D30" s="53"/>
      <c r="E30" s="54" t="s">
        <v>101</v>
      </c>
      <c r="F30" s="54"/>
      <c r="G30" s="54" t="s">
        <v>102</v>
      </c>
      <c r="H30" s="54"/>
      <c r="I30" s="56" t="s">
        <v>103</v>
      </c>
      <c r="J30" s="63">
        <v>100</v>
      </c>
      <c r="K30" s="24">
        <v>21</v>
      </c>
      <c r="L30" s="35" t="str">
        <f t="shared" si="1"/>
        <v>תמיסה לניקוי וחיטוי ידיים</v>
      </c>
      <c r="M30" s="59"/>
      <c r="N30" s="59"/>
      <c r="O30" s="59"/>
      <c r="P30" s="59"/>
      <c r="Q30" s="59"/>
      <c r="R30" s="59"/>
      <c r="S30" s="59"/>
      <c r="T30" s="59"/>
      <c r="U30" s="61"/>
      <c r="V30" s="6"/>
      <c r="W30" s="62">
        <f t="shared" si="0"/>
        <v>0</v>
      </c>
      <c r="X30" s="16"/>
      <c r="Y30" s="20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s="25" customFormat="1" ht="43.5" customHeight="1">
      <c r="A31" s="16"/>
      <c r="B31" s="29">
        <v>22</v>
      </c>
      <c r="C31" s="30" t="s">
        <v>104</v>
      </c>
      <c r="D31" s="30" t="s">
        <v>105</v>
      </c>
      <c r="E31" s="31" t="s">
        <v>106</v>
      </c>
      <c r="F31" s="32"/>
      <c r="G31" s="31" t="s">
        <v>87</v>
      </c>
      <c r="H31" s="31"/>
      <c r="I31" s="33" t="s">
        <v>30</v>
      </c>
      <c r="J31" s="63">
        <v>500</v>
      </c>
      <c r="K31" s="24">
        <v>22</v>
      </c>
      <c r="L31" s="35" t="str">
        <f t="shared" si="1"/>
        <v xml:space="preserve">  ג'ל לשמירה על היגיינת ידיים ללא צורך במים וסבון </v>
      </c>
      <c r="M31" s="37"/>
      <c r="N31" s="37"/>
      <c r="O31" s="37"/>
      <c r="P31" s="37"/>
      <c r="Q31" s="37"/>
      <c r="R31" s="37"/>
      <c r="S31" s="37"/>
      <c r="T31" s="38"/>
      <c r="U31" s="39"/>
      <c r="V31" s="6"/>
      <c r="W31" s="40">
        <f t="shared" si="0"/>
        <v>0</v>
      </c>
      <c r="X31" s="16"/>
      <c r="Y31" s="20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25" customFormat="1" ht="45.75" thickBot="1">
      <c r="A32" s="16"/>
      <c r="B32" s="42">
        <v>23</v>
      </c>
      <c r="C32" s="43" t="s">
        <v>107</v>
      </c>
      <c r="D32" s="43" t="s">
        <v>108</v>
      </c>
      <c r="E32" s="44"/>
      <c r="F32" s="44"/>
      <c r="G32" s="44"/>
      <c r="H32" s="44"/>
      <c r="I32" s="45" t="s">
        <v>109</v>
      </c>
      <c r="J32" s="46">
        <v>500</v>
      </c>
      <c r="K32" s="24">
        <v>23</v>
      </c>
      <c r="L32" s="35" t="str">
        <f t="shared" si="1"/>
        <v xml:space="preserve"> מגבונים הייגנים לידיים מועשר בלחות אלוורה ללא צורך במים וסבון </v>
      </c>
      <c r="M32" s="48"/>
      <c r="N32" s="48"/>
      <c r="O32" s="48"/>
      <c r="P32" s="48"/>
      <c r="Q32" s="48"/>
      <c r="R32" s="48"/>
      <c r="S32" s="48"/>
      <c r="T32" s="48"/>
      <c r="U32" s="49"/>
      <c r="V32" s="50"/>
      <c r="W32" s="51">
        <f t="shared" si="0"/>
        <v>0</v>
      </c>
      <c r="X32" s="16"/>
      <c r="Y32" s="20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s="25" customFormat="1" ht="15">
      <c r="A33" s="16"/>
      <c r="B33" s="52">
        <v>24</v>
      </c>
      <c r="C33" s="53" t="s">
        <v>110</v>
      </c>
      <c r="D33" s="53" t="s">
        <v>111</v>
      </c>
      <c r="E33" s="54"/>
      <c r="F33" s="55"/>
      <c r="G33" s="54" t="s">
        <v>112</v>
      </c>
      <c r="H33" s="54"/>
      <c r="I33" s="56" t="s">
        <v>30</v>
      </c>
      <c r="J33" s="85">
        <v>50</v>
      </c>
      <c r="K33" s="24">
        <v>24</v>
      </c>
      <c r="L33" s="35" t="str">
        <f t="shared" si="1"/>
        <v xml:space="preserve">מיכל אוויר דחוס לניקוי אבק </v>
      </c>
      <c r="M33" s="59"/>
      <c r="N33" s="59"/>
      <c r="O33" s="59"/>
      <c r="P33" s="59"/>
      <c r="Q33" s="59"/>
      <c r="R33" s="59"/>
      <c r="S33" s="59"/>
      <c r="T33" s="60"/>
      <c r="U33" s="61"/>
      <c r="V33" s="6"/>
      <c r="W33" s="62">
        <f t="shared" si="0"/>
        <v>0</v>
      </c>
      <c r="X33" s="16"/>
      <c r="Y33" s="20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s="25" customFormat="1" ht="30">
      <c r="A34" s="16"/>
      <c r="B34" s="29">
        <v>25</v>
      </c>
      <c r="C34" s="30" t="s">
        <v>113</v>
      </c>
      <c r="D34" s="30" t="s">
        <v>114</v>
      </c>
      <c r="E34" s="31" t="s">
        <v>115</v>
      </c>
      <c r="F34" s="31" t="s">
        <v>116</v>
      </c>
      <c r="G34" s="31" t="s">
        <v>117</v>
      </c>
      <c r="H34" s="31" t="s">
        <v>118</v>
      </c>
      <c r="I34" s="33" t="s">
        <v>95</v>
      </c>
      <c r="J34" s="63">
        <v>100</v>
      </c>
      <c r="K34" s="24">
        <v>25</v>
      </c>
      <c r="L34" s="35" t="str">
        <f t="shared" si="1"/>
        <v xml:space="preserve">שקית אוכל </v>
      </c>
      <c r="M34" s="37"/>
      <c r="N34" s="37"/>
      <c r="O34" s="37"/>
      <c r="P34" s="37"/>
      <c r="Q34" s="37"/>
      <c r="R34" s="37"/>
      <c r="S34" s="37"/>
      <c r="T34" s="37"/>
      <c r="U34" s="39"/>
      <c r="V34" s="6"/>
      <c r="W34" s="40">
        <f t="shared" si="0"/>
        <v>0</v>
      </c>
      <c r="X34" s="16"/>
      <c r="Y34" s="20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s="25" customFormat="1" ht="30">
      <c r="A35" s="16"/>
      <c r="B35" s="86">
        <v>26</v>
      </c>
      <c r="C35" s="87" t="s">
        <v>119</v>
      </c>
      <c r="D35" s="87" t="s">
        <v>120</v>
      </c>
      <c r="E35" s="88"/>
      <c r="F35" s="89"/>
      <c r="G35" s="31" t="s">
        <v>121</v>
      </c>
      <c r="H35" s="88"/>
      <c r="I35" s="90" t="s">
        <v>122</v>
      </c>
      <c r="J35" s="91">
        <v>50</v>
      </c>
      <c r="K35" s="24">
        <v>26</v>
      </c>
      <c r="L35" s="35" t="str">
        <f t="shared" si="1"/>
        <v>מיכל אוויר תרסיס להברקה וטיפוח צמחים</v>
      </c>
      <c r="M35" s="92"/>
      <c r="N35" s="92"/>
      <c r="O35" s="92"/>
      <c r="P35" s="92"/>
      <c r="Q35" s="92"/>
      <c r="R35" s="92"/>
      <c r="S35" s="92"/>
      <c r="T35" s="93"/>
      <c r="U35" s="94"/>
      <c r="V35" s="95"/>
      <c r="W35" s="68">
        <f t="shared" si="0"/>
        <v>0</v>
      </c>
      <c r="X35" s="16"/>
      <c r="Y35" s="20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s="99" customFormat="1" ht="15">
      <c r="A36" s="96"/>
      <c r="B36" s="29">
        <v>27</v>
      </c>
      <c r="C36" s="30" t="s">
        <v>123</v>
      </c>
      <c r="D36" s="30" t="s">
        <v>124</v>
      </c>
      <c r="E36" s="31" t="s">
        <v>125</v>
      </c>
      <c r="F36" s="32"/>
      <c r="G36" s="53" t="s">
        <v>126</v>
      </c>
      <c r="H36" s="31" t="s">
        <v>67</v>
      </c>
      <c r="I36" s="33">
        <v>50</v>
      </c>
      <c r="J36" s="63">
        <v>7200</v>
      </c>
      <c r="K36" s="24">
        <v>27</v>
      </c>
      <c r="L36" s="35" t="str">
        <f t="shared" si="1"/>
        <v>חד פעמי - צלחת גדולה</v>
      </c>
      <c r="M36" s="37"/>
      <c r="N36" s="37"/>
      <c r="O36" s="37"/>
      <c r="P36" s="37"/>
      <c r="Q36" s="37"/>
      <c r="R36" s="37"/>
      <c r="S36" s="37"/>
      <c r="T36" s="38"/>
      <c r="U36" s="39"/>
      <c r="V36" s="73"/>
      <c r="W36" s="97">
        <f t="shared" si="0"/>
        <v>0</v>
      </c>
      <c r="X36" s="20"/>
      <c r="Y36" s="20"/>
      <c r="Z36" s="98"/>
      <c r="AA36" s="96"/>
      <c r="AB36" s="96"/>
      <c r="AC36" s="96"/>
      <c r="AD36" s="96"/>
      <c r="AE36" s="96"/>
      <c r="AF36" s="96"/>
      <c r="AG36" s="96"/>
      <c r="AH36" s="96"/>
      <c r="AI36" s="96"/>
      <c r="AJ36" s="96"/>
    </row>
    <row r="37" spans="1:36" s="99" customFormat="1" ht="15">
      <c r="A37" s="96"/>
      <c r="B37" s="86">
        <v>28</v>
      </c>
      <c r="C37" s="30" t="s">
        <v>127</v>
      </c>
      <c r="D37" s="30" t="s">
        <v>128</v>
      </c>
      <c r="E37" s="31" t="s">
        <v>125</v>
      </c>
      <c r="F37" s="32"/>
      <c r="G37" s="30" t="s">
        <v>129</v>
      </c>
      <c r="H37" s="31" t="s">
        <v>67</v>
      </c>
      <c r="I37" s="33" t="s">
        <v>130</v>
      </c>
      <c r="J37" s="63">
        <v>3600</v>
      </c>
      <c r="K37" s="24">
        <v>28</v>
      </c>
      <c r="L37" s="35" t="str">
        <f t="shared" si="1"/>
        <v>חד פעמי - צלחת קטנה</v>
      </c>
      <c r="M37" s="37"/>
      <c r="N37" s="37"/>
      <c r="O37" s="37"/>
      <c r="P37" s="37"/>
      <c r="Q37" s="37"/>
      <c r="R37" s="37"/>
      <c r="S37" s="37"/>
      <c r="T37" s="38"/>
      <c r="U37" s="39"/>
      <c r="V37" s="73"/>
      <c r="W37" s="97">
        <f t="shared" si="0"/>
        <v>0</v>
      </c>
      <c r="X37" s="20"/>
      <c r="Y37" s="20"/>
      <c r="Z37" s="98"/>
      <c r="AA37" s="96"/>
      <c r="AB37" s="96"/>
      <c r="AC37" s="96"/>
      <c r="AD37" s="96"/>
      <c r="AE37" s="96"/>
      <c r="AF37" s="96"/>
      <c r="AG37" s="96"/>
      <c r="AH37" s="96"/>
      <c r="AI37" s="96"/>
      <c r="AJ37" s="96"/>
    </row>
    <row r="38" spans="1:36" s="100" customFormat="1" ht="15">
      <c r="A38" s="20"/>
      <c r="B38" s="29">
        <v>29</v>
      </c>
      <c r="C38" s="30" t="s">
        <v>131</v>
      </c>
      <c r="D38" s="30" t="s">
        <v>132</v>
      </c>
      <c r="E38" s="31" t="s">
        <v>125</v>
      </c>
      <c r="F38" s="55"/>
      <c r="G38" s="30"/>
      <c r="H38" s="31" t="s">
        <v>67</v>
      </c>
      <c r="I38" s="56" t="s">
        <v>133</v>
      </c>
      <c r="J38" s="85">
        <v>7500</v>
      </c>
      <c r="K38" s="24">
        <v>29</v>
      </c>
      <c r="L38" s="35" t="str">
        <f t="shared" si="1"/>
        <v>חד פעמי - צלחת לפתניות</v>
      </c>
      <c r="M38" s="59"/>
      <c r="N38" s="59"/>
      <c r="O38" s="59"/>
      <c r="P38" s="59"/>
      <c r="Q38" s="59"/>
      <c r="R38" s="59"/>
      <c r="S38" s="59"/>
      <c r="T38" s="60"/>
      <c r="U38" s="61"/>
      <c r="V38" s="95"/>
      <c r="W38" s="62">
        <f t="shared" si="0"/>
        <v>0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s="100" customFormat="1" ht="15">
      <c r="A39" s="20"/>
      <c r="B39" s="86">
        <v>30</v>
      </c>
      <c r="C39" s="53" t="s">
        <v>134</v>
      </c>
      <c r="D39" s="53" t="s">
        <v>135</v>
      </c>
      <c r="E39" s="31" t="s">
        <v>125</v>
      </c>
      <c r="F39" s="55"/>
      <c r="G39" s="53"/>
      <c r="H39" s="54" t="s">
        <v>67</v>
      </c>
      <c r="I39" s="56" t="s">
        <v>133</v>
      </c>
      <c r="J39" s="85">
        <v>7500</v>
      </c>
      <c r="K39" s="24">
        <v>30</v>
      </c>
      <c r="L39" s="35" t="str">
        <f t="shared" si="1"/>
        <v>חד פעמי - צלחת למרק</v>
      </c>
      <c r="M39" s="59"/>
      <c r="N39" s="59"/>
      <c r="O39" s="59"/>
      <c r="P39" s="59"/>
      <c r="Q39" s="59"/>
      <c r="R39" s="59"/>
      <c r="S39" s="59"/>
      <c r="T39" s="60"/>
      <c r="U39" s="61"/>
      <c r="V39" s="95"/>
      <c r="W39" s="62">
        <f t="shared" si="0"/>
        <v>0</v>
      </c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1:36" s="25" customFormat="1" ht="30">
      <c r="A40" s="16"/>
      <c r="B40" s="29">
        <v>31</v>
      </c>
      <c r="C40" s="53" t="s">
        <v>123</v>
      </c>
      <c r="D40" s="30" t="s">
        <v>124</v>
      </c>
      <c r="E40" s="53" t="s">
        <v>125</v>
      </c>
      <c r="F40" s="54"/>
      <c r="G40" s="53" t="s">
        <v>126</v>
      </c>
      <c r="H40" s="54" t="s">
        <v>40</v>
      </c>
      <c r="I40" s="56" t="s">
        <v>133</v>
      </c>
      <c r="J40" s="85">
        <v>2000</v>
      </c>
      <c r="K40" s="24">
        <v>31</v>
      </c>
      <c r="L40" s="35" t="str">
        <f t="shared" si="1"/>
        <v>חד פעמי - צלחת גדולה</v>
      </c>
      <c r="M40" s="101"/>
      <c r="N40" s="101"/>
      <c r="O40" s="101"/>
      <c r="P40" s="101"/>
      <c r="Q40" s="101"/>
      <c r="R40" s="59"/>
      <c r="S40" s="59"/>
      <c r="T40" s="59"/>
      <c r="U40" s="61"/>
      <c r="V40" s="6"/>
      <c r="W40" s="62">
        <f t="shared" si="0"/>
        <v>0</v>
      </c>
      <c r="X40" s="16"/>
      <c r="Y40" s="20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s="25" customFormat="1" ht="30">
      <c r="A41" s="16"/>
      <c r="B41" s="86">
        <v>32</v>
      </c>
      <c r="C41" s="30" t="s">
        <v>127</v>
      </c>
      <c r="D41" s="30" t="s">
        <v>127</v>
      </c>
      <c r="E41" s="30" t="s">
        <v>125</v>
      </c>
      <c r="F41" s="31"/>
      <c r="G41" s="30" t="s">
        <v>129</v>
      </c>
      <c r="H41" s="31" t="s">
        <v>40</v>
      </c>
      <c r="I41" s="33" t="s">
        <v>133</v>
      </c>
      <c r="J41" s="85">
        <v>2000</v>
      </c>
      <c r="K41" s="24">
        <v>32</v>
      </c>
      <c r="L41" s="35" t="str">
        <f t="shared" si="1"/>
        <v>חד פעמי - צלחת קטנה</v>
      </c>
      <c r="M41" s="102"/>
      <c r="N41" s="102"/>
      <c r="O41" s="102"/>
      <c r="P41" s="102"/>
      <c r="Q41" s="102"/>
      <c r="R41" s="37"/>
      <c r="S41" s="37"/>
      <c r="T41" s="37"/>
      <c r="U41" s="39"/>
      <c r="V41" s="6"/>
      <c r="W41" s="40">
        <f t="shared" si="0"/>
        <v>0</v>
      </c>
      <c r="X41" s="16"/>
      <c r="Y41" s="20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s="25" customFormat="1" ht="30">
      <c r="A42" s="16"/>
      <c r="B42" s="29">
        <v>33</v>
      </c>
      <c r="C42" s="30" t="s">
        <v>131</v>
      </c>
      <c r="D42" s="30" t="s">
        <v>132</v>
      </c>
      <c r="E42" s="30" t="s">
        <v>125</v>
      </c>
      <c r="F42" s="31"/>
      <c r="G42" s="30"/>
      <c r="H42" s="31" t="s">
        <v>40</v>
      </c>
      <c r="I42" s="33" t="s">
        <v>133</v>
      </c>
      <c r="J42" s="85">
        <v>2000</v>
      </c>
      <c r="K42" s="24">
        <v>33</v>
      </c>
      <c r="L42" s="35" t="str">
        <f t="shared" si="1"/>
        <v>חד פעמי - צלחת לפתניות</v>
      </c>
      <c r="M42" s="102"/>
      <c r="N42" s="102"/>
      <c r="O42" s="103"/>
      <c r="P42" s="102"/>
      <c r="Q42" s="102"/>
      <c r="R42" s="37"/>
      <c r="S42" s="37"/>
      <c r="T42" s="37"/>
      <c r="U42" s="39"/>
      <c r="V42" s="6"/>
      <c r="W42" s="40">
        <f t="shared" si="0"/>
        <v>0</v>
      </c>
      <c r="X42" s="16"/>
      <c r="Y42" s="20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s="25" customFormat="1" ht="30">
      <c r="A43" s="16"/>
      <c r="B43" s="86">
        <v>34</v>
      </c>
      <c r="C43" s="30" t="s">
        <v>136</v>
      </c>
      <c r="D43" s="30" t="s">
        <v>136</v>
      </c>
      <c r="E43" s="30" t="s">
        <v>125</v>
      </c>
      <c r="F43" s="31"/>
      <c r="G43" s="30"/>
      <c r="H43" s="31" t="s">
        <v>40</v>
      </c>
      <c r="I43" s="33" t="s">
        <v>133</v>
      </c>
      <c r="J43" s="85">
        <v>2000</v>
      </c>
      <c r="K43" s="24">
        <v>34</v>
      </c>
      <c r="L43" s="35" t="str">
        <f t="shared" si="1"/>
        <v>חד פעמי - מגש אובלי</v>
      </c>
      <c r="M43" s="102"/>
      <c r="N43" s="102"/>
      <c r="O43" s="102"/>
      <c r="P43" s="102"/>
      <c r="Q43" s="102"/>
      <c r="R43" s="37"/>
      <c r="S43" s="37"/>
      <c r="T43" s="37"/>
      <c r="U43" s="39"/>
      <c r="V43" s="6"/>
      <c r="W43" s="40">
        <f t="shared" si="0"/>
        <v>0</v>
      </c>
      <c r="X43" s="16"/>
      <c r="Y43" s="20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 s="25" customFormat="1" ht="30">
      <c r="A44" s="16"/>
      <c r="B44" s="29">
        <v>35</v>
      </c>
      <c r="C44" s="30" t="s">
        <v>137</v>
      </c>
      <c r="D44" s="30" t="s">
        <v>138</v>
      </c>
      <c r="E44" s="30" t="s">
        <v>125</v>
      </c>
      <c r="F44" s="31"/>
      <c r="G44" s="30"/>
      <c r="H44" s="31" t="s">
        <v>40</v>
      </c>
      <c r="I44" s="33" t="s">
        <v>133</v>
      </c>
      <c r="J44" s="85">
        <v>2000</v>
      </c>
      <c r="K44" s="24">
        <v>35</v>
      </c>
      <c r="L44" s="35" t="str">
        <f t="shared" si="1"/>
        <v>חד פעמי - קסרול - צלחת אובלית קטנה</v>
      </c>
      <c r="M44" s="102"/>
      <c r="N44" s="102"/>
      <c r="O44" s="103"/>
      <c r="P44" s="102"/>
      <c r="Q44" s="102"/>
      <c r="R44" s="37"/>
      <c r="S44" s="37"/>
      <c r="T44" s="37"/>
      <c r="U44" s="39"/>
      <c r="V44" s="6"/>
      <c r="W44" s="40">
        <f t="shared" si="0"/>
        <v>0</v>
      </c>
      <c r="X44" s="16"/>
      <c r="Y44" s="20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 s="25" customFormat="1" ht="30">
      <c r="A45" s="16"/>
      <c r="B45" s="86">
        <v>36</v>
      </c>
      <c r="C45" s="30" t="s">
        <v>134</v>
      </c>
      <c r="D45" s="53" t="s">
        <v>135</v>
      </c>
      <c r="E45" s="30" t="s">
        <v>125</v>
      </c>
      <c r="F45" s="31"/>
      <c r="G45" s="30"/>
      <c r="H45" s="31" t="s">
        <v>40</v>
      </c>
      <c r="I45" s="33" t="s">
        <v>133</v>
      </c>
      <c r="J45" s="85">
        <v>2000</v>
      </c>
      <c r="K45" s="24">
        <v>36</v>
      </c>
      <c r="L45" s="35" t="str">
        <f t="shared" si="1"/>
        <v>חד פעמי - צלחת למרק</v>
      </c>
      <c r="M45" s="102"/>
      <c r="N45" s="102"/>
      <c r="O45" s="102"/>
      <c r="P45" s="102"/>
      <c r="Q45" s="102"/>
      <c r="R45" s="37"/>
      <c r="S45" s="37"/>
      <c r="T45" s="37"/>
      <c r="U45" s="39"/>
      <c r="V45" s="6"/>
      <c r="W45" s="40">
        <f t="shared" si="0"/>
        <v>0</v>
      </c>
      <c r="X45" s="16"/>
      <c r="Y45" s="20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s="25" customFormat="1" ht="15">
      <c r="A46" s="16"/>
      <c r="B46" s="29">
        <v>37</v>
      </c>
      <c r="C46" s="30" t="s">
        <v>139</v>
      </c>
      <c r="D46" s="30" t="s">
        <v>140</v>
      </c>
      <c r="E46" s="30" t="s">
        <v>141</v>
      </c>
      <c r="F46" s="31" t="s">
        <v>142</v>
      </c>
      <c r="G46" s="30"/>
      <c r="H46" s="31" t="s">
        <v>67</v>
      </c>
      <c r="I46" s="33" t="s">
        <v>143</v>
      </c>
      <c r="J46" s="63">
        <v>200</v>
      </c>
      <c r="K46" s="24">
        <v>37</v>
      </c>
      <c r="L46" s="35" t="str">
        <f t="shared" si="1"/>
        <v>חד פעמי - כפיות 4000 במארז</v>
      </c>
      <c r="M46" s="102"/>
      <c r="N46" s="102"/>
      <c r="O46" s="103"/>
      <c r="P46" s="102"/>
      <c r="Q46" s="102"/>
      <c r="R46" s="37"/>
      <c r="S46" s="37"/>
      <c r="T46" s="37"/>
      <c r="U46" s="39"/>
      <c r="V46" s="6"/>
      <c r="W46" s="40">
        <f t="shared" si="0"/>
        <v>0</v>
      </c>
      <c r="X46" s="16"/>
      <c r="Y46" s="20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s="25" customFormat="1" ht="15">
      <c r="A47" s="16"/>
      <c r="B47" s="86">
        <v>38</v>
      </c>
      <c r="C47" s="30" t="s">
        <v>144</v>
      </c>
      <c r="D47" s="30" t="s">
        <v>145</v>
      </c>
      <c r="E47" s="30" t="s">
        <v>141</v>
      </c>
      <c r="F47" s="31" t="s">
        <v>142</v>
      </c>
      <c r="G47" s="30"/>
      <c r="H47" s="31" t="s">
        <v>67</v>
      </c>
      <c r="I47" s="33" t="s">
        <v>143</v>
      </c>
      <c r="J47" s="63">
        <v>100</v>
      </c>
      <c r="K47" s="24">
        <v>38</v>
      </c>
      <c r="L47" s="35" t="str">
        <f t="shared" si="1"/>
        <v>חד פעמי - סכינים 4000 במארז</v>
      </c>
      <c r="M47" s="102"/>
      <c r="N47" s="102"/>
      <c r="O47" s="102"/>
      <c r="P47" s="102"/>
      <c r="Q47" s="102"/>
      <c r="R47" s="37"/>
      <c r="S47" s="37"/>
      <c r="T47" s="37"/>
      <c r="U47" s="39"/>
      <c r="V47" s="6"/>
      <c r="W47" s="40">
        <f t="shared" si="0"/>
        <v>0</v>
      </c>
      <c r="X47" s="16"/>
      <c r="Y47" s="20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s="25" customFormat="1" ht="15">
      <c r="A48" s="16"/>
      <c r="B48" s="29">
        <v>39</v>
      </c>
      <c r="C48" s="30" t="s">
        <v>146</v>
      </c>
      <c r="D48" s="30" t="s">
        <v>147</v>
      </c>
      <c r="E48" s="30" t="s">
        <v>141</v>
      </c>
      <c r="F48" s="31" t="s">
        <v>142</v>
      </c>
      <c r="G48" s="30"/>
      <c r="H48" s="31" t="s">
        <v>67</v>
      </c>
      <c r="I48" s="33" t="s">
        <v>143</v>
      </c>
      <c r="J48" s="63">
        <v>200</v>
      </c>
      <c r="K48" s="24">
        <v>39</v>
      </c>
      <c r="L48" s="35" t="str">
        <f t="shared" si="1"/>
        <v>חד פעמי - מזלגות  4000 במארז</v>
      </c>
      <c r="M48" s="102"/>
      <c r="N48" s="102"/>
      <c r="O48" s="102"/>
      <c r="P48" s="102"/>
      <c r="Q48" s="102"/>
      <c r="R48" s="37"/>
      <c r="S48" s="37"/>
      <c r="T48" s="37"/>
      <c r="U48" s="39"/>
      <c r="V48" s="6"/>
      <c r="W48" s="40">
        <f t="shared" si="0"/>
        <v>0</v>
      </c>
      <c r="X48" s="16"/>
      <c r="Y48" s="20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 s="25" customFormat="1" ht="15">
      <c r="A49" s="16"/>
      <c r="B49" s="86">
        <v>40</v>
      </c>
      <c r="C49" s="30" t="s">
        <v>148</v>
      </c>
      <c r="D49" s="30" t="s">
        <v>149</v>
      </c>
      <c r="E49" s="30" t="s">
        <v>141</v>
      </c>
      <c r="F49" s="31" t="s">
        <v>142</v>
      </c>
      <c r="G49" s="30"/>
      <c r="H49" s="31" t="s">
        <v>67</v>
      </c>
      <c r="I49" s="33" t="s">
        <v>143</v>
      </c>
      <c r="J49" s="63">
        <v>100</v>
      </c>
      <c r="K49" s="24">
        <v>40</v>
      </c>
      <c r="L49" s="35" t="str">
        <f t="shared" si="1"/>
        <v>חד פעמי - כפות  4000 במארז</v>
      </c>
      <c r="M49" s="102"/>
      <c r="N49" s="102"/>
      <c r="O49" s="102"/>
      <c r="P49" s="102"/>
      <c r="Q49" s="102"/>
      <c r="R49" s="37"/>
      <c r="S49" s="37"/>
      <c r="T49" s="37"/>
      <c r="U49" s="39"/>
      <c r="V49" s="6"/>
      <c r="W49" s="40">
        <f t="shared" si="0"/>
        <v>0</v>
      </c>
      <c r="X49" s="16"/>
      <c r="Y49" s="20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 s="25" customFormat="1" ht="30">
      <c r="A50" s="16"/>
      <c r="B50" s="29">
        <v>41</v>
      </c>
      <c r="C50" s="30" t="s">
        <v>139</v>
      </c>
      <c r="D50" s="30" t="s">
        <v>140</v>
      </c>
      <c r="E50" s="30" t="s">
        <v>141</v>
      </c>
      <c r="F50" s="31" t="s">
        <v>142</v>
      </c>
      <c r="G50" s="30"/>
      <c r="H50" s="31" t="s">
        <v>40</v>
      </c>
      <c r="I50" s="33" t="s">
        <v>143</v>
      </c>
      <c r="J50" s="63">
        <v>100</v>
      </c>
      <c r="K50" s="24">
        <v>41</v>
      </c>
      <c r="L50" s="35" t="str">
        <f t="shared" si="1"/>
        <v>חד פעמי - כפיות 4000 במארז</v>
      </c>
      <c r="M50" s="102"/>
      <c r="N50" s="102"/>
      <c r="O50" s="103"/>
      <c r="P50" s="102"/>
      <c r="Q50" s="102"/>
      <c r="R50" s="37"/>
      <c r="S50" s="37"/>
      <c r="T50" s="37"/>
      <c r="U50" s="39"/>
      <c r="V50" s="6"/>
      <c r="W50" s="40">
        <f t="shared" si="0"/>
        <v>0</v>
      </c>
      <c r="X50" s="16"/>
      <c r="Y50" s="20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s="25" customFormat="1" ht="30">
      <c r="A51" s="16"/>
      <c r="B51" s="86">
        <v>42</v>
      </c>
      <c r="C51" s="30" t="s">
        <v>144</v>
      </c>
      <c r="D51" s="30" t="s">
        <v>145</v>
      </c>
      <c r="E51" s="30" t="s">
        <v>141</v>
      </c>
      <c r="F51" s="31" t="s">
        <v>142</v>
      </c>
      <c r="G51" s="30"/>
      <c r="H51" s="31" t="s">
        <v>40</v>
      </c>
      <c r="I51" s="33" t="s">
        <v>143</v>
      </c>
      <c r="J51" s="63">
        <v>100</v>
      </c>
      <c r="K51" s="24">
        <v>42</v>
      </c>
      <c r="L51" s="35" t="str">
        <f t="shared" si="1"/>
        <v>חד פעמי - סכינים 4000 במארז</v>
      </c>
      <c r="M51" s="102"/>
      <c r="N51" s="102"/>
      <c r="O51" s="102"/>
      <c r="P51" s="102"/>
      <c r="Q51" s="102"/>
      <c r="R51" s="37"/>
      <c r="S51" s="37"/>
      <c r="T51" s="37"/>
      <c r="U51" s="39"/>
      <c r="V51" s="6"/>
      <c r="W51" s="40">
        <f t="shared" si="0"/>
        <v>0</v>
      </c>
      <c r="X51" s="16"/>
      <c r="Y51" s="20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</row>
    <row r="52" spans="1:36" s="25" customFormat="1" ht="30">
      <c r="A52" s="16"/>
      <c r="B52" s="29">
        <v>43</v>
      </c>
      <c r="C52" s="30" t="s">
        <v>146</v>
      </c>
      <c r="D52" s="30" t="s">
        <v>147</v>
      </c>
      <c r="E52" s="30" t="s">
        <v>141</v>
      </c>
      <c r="F52" s="31" t="s">
        <v>142</v>
      </c>
      <c r="G52" s="30"/>
      <c r="H52" s="31" t="s">
        <v>40</v>
      </c>
      <c r="I52" s="33" t="s">
        <v>143</v>
      </c>
      <c r="J52" s="63">
        <v>100</v>
      </c>
      <c r="K52" s="24">
        <v>43</v>
      </c>
      <c r="L52" s="35" t="str">
        <f t="shared" si="1"/>
        <v>חד פעמי - מזלגות  4000 במארז</v>
      </c>
      <c r="M52" s="102"/>
      <c r="N52" s="102"/>
      <c r="O52" s="102"/>
      <c r="P52" s="102"/>
      <c r="Q52" s="102"/>
      <c r="R52" s="37"/>
      <c r="S52" s="37"/>
      <c r="T52" s="37"/>
      <c r="U52" s="39"/>
      <c r="V52" s="6"/>
      <c r="W52" s="40">
        <f t="shared" si="0"/>
        <v>0</v>
      </c>
      <c r="X52" s="16"/>
      <c r="Y52" s="20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pans="1:36" s="25" customFormat="1" ht="30">
      <c r="A53" s="16"/>
      <c r="B53" s="86">
        <v>44</v>
      </c>
      <c r="C53" s="30" t="s">
        <v>148</v>
      </c>
      <c r="D53" s="30" t="s">
        <v>149</v>
      </c>
      <c r="E53" s="30" t="s">
        <v>141</v>
      </c>
      <c r="F53" s="31" t="s">
        <v>142</v>
      </c>
      <c r="G53" s="30"/>
      <c r="H53" s="31" t="s">
        <v>40</v>
      </c>
      <c r="I53" s="33" t="s">
        <v>143</v>
      </c>
      <c r="J53" s="63">
        <v>100</v>
      </c>
      <c r="K53" s="24">
        <v>44</v>
      </c>
      <c r="L53" s="35" t="str">
        <f t="shared" si="1"/>
        <v>חד פעמי - כפות  4000 במארז</v>
      </c>
      <c r="M53" s="102"/>
      <c r="N53" s="102"/>
      <c r="O53" s="102"/>
      <c r="P53" s="102"/>
      <c r="Q53" s="102"/>
      <c r="R53" s="37"/>
      <c r="S53" s="37"/>
      <c r="T53" s="37"/>
      <c r="U53" s="39"/>
      <c r="V53" s="6"/>
      <c r="W53" s="40">
        <f t="shared" si="0"/>
        <v>0</v>
      </c>
      <c r="X53" s="16"/>
      <c r="Y53" s="20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5" customFormat="1" ht="30">
      <c r="A54" s="16"/>
      <c r="B54" s="29">
        <v>45</v>
      </c>
      <c r="C54" s="30" t="s">
        <v>150</v>
      </c>
      <c r="D54" s="30" t="s">
        <v>151</v>
      </c>
      <c r="E54" s="30" t="s">
        <v>152</v>
      </c>
      <c r="F54" s="31"/>
      <c r="G54" s="30"/>
      <c r="H54" s="31" t="s">
        <v>40</v>
      </c>
      <c r="I54" s="33" t="s">
        <v>30</v>
      </c>
      <c r="J54" s="63">
        <v>200</v>
      </c>
      <c r="K54" s="24">
        <v>45</v>
      </c>
      <c r="L54" s="35" t="str">
        <f t="shared" si="1"/>
        <v>חד פעמי - קערה מרובעת קטנה - 320</v>
      </c>
      <c r="M54" s="102"/>
      <c r="N54" s="102"/>
      <c r="O54" s="103"/>
      <c r="P54" s="102"/>
      <c r="Q54" s="102"/>
      <c r="R54" s="37"/>
      <c r="S54" s="37"/>
      <c r="T54" s="37"/>
      <c r="U54" s="39"/>
      <c r="V54" s="6"/>
      <c r="W54" s="40">
        <f t="shared" si="0"/>
        <v>0</v>
      </c>
      <c r="X54" s="16"/>
      <c r="Y54" s="20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5" customFormat="1" ht="30">
      <c r="A55" s="16"/>
      <c r="B55" s="86">
        <v>46</v>
      </c>
      <c r="C55" s="30" t="s">
        <v>153</v>
      </c>
      <c r="D55" s="30" t="s">
        <v>154</v>
      </c>
      <c r="E55" s="30" t="s">
        <v>152</v>
      </c>
      <c r="F55" s="31"/>
      <c r="G55" s="30"/>
      <c r="H55" s="31" t="s">
        <v>40</v>
      </c>
      <c r="I55" s="33" t="s">
        <v>30</v>
      </c>
      <c r="J55" s="63">
        <v>200</v>
      </c>
      <c r="K55" s="24">
        <v>46</v>
      </c>
      <c r="L55" s="35" t="str">
        <f t="shared" si="1"/>
        <v>חד פעמי - קערה מרובעת גדולה - 640</v>
      </c>
      <c r="M55" s="102"/>
      <c r="N55" s="102"/>
      <c r="O55" s="102"/>
      <c r="P55" s="102"/>
      <c r="Q55" s="102"/>
      <c r="R55" s="37"/>
      <c r="S55" s="37"/>
      <c r="T55" s="37"/>
      <c r="U55" s="39"/>
      <c r="V55" s="6"/>
      <c r="W55" s="40">
        <f t="shared" si="0"/>
        <v>0</v>
      </c>
      <c r="X55" s="16"/>
      <c r="Y55" s="20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5" customFormat="1" ht="30">
      <c r="A56" s="16"/>
      <c r="B56" s="29">
        <v>47</v>
      </c>
      <c r="C56" s="30" t="s">
        <v>155</v>
      </c>
      <c r="D56" s="30" t="s">
        <v>156</v>
      </c>
      <c r="E56" s="30" t="s">
        <v>152</v>
      </c>
      <c r="F56" s="31"/>
      <c r="G56" s="30"/>
      <c r="H56" s="31" t="s">
        <v>40</v>
      </c>
      <c r="I56" s="33" t="s">
        <v>30</v>
      </c>
      <c r="J56" s="63">
        <v>200</v>
      </c>
      <c r="K56" s="24">
        <v>47</v>
      </c>
      <c r="L56" s="35" t="str">
        <f t="shared" si="1"/>
        <v>חד פעמי - קערה מרובעת ענקית - 1280</v>
      </c>
      <c r="M56" s="102"/>
      <c r="N56" s="102"/>
      <c r="O56" s="102"/>
      <c r="P56" s="102"/>
      <c r="Q56" s="102"/>
      <c r="R56" s="37"/>
      <c r="S56" s="37"/>
      <c r="T56" s="37"/>
      <c r="U56" s="39"/>
      <c r="V56" s="6"/>
      <c r="W56" s="40">
        <f t="shared" si="0"/>
        <v>0</v>
      </c>
      <c r="X56" s="16"/>
      <c r="Y56" s="20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5" customFormat="1" ht="30">
      <c r="A57" s="16"/>
      <c r="B57" s="86">
        <v>48</v>
      </c>
      <c r="C57" s="30" t="s">
        <v>155</v>
      </c>
      <c r="D57" s="30" t="s">
        <v>156</v>
      </c>
      <c r="E57" s="30" t="s">
        <v>152</v>
      </c>
      <c r="F57" s="31"/>
      <c r="G57" s="30"/>
      <c r="H57" s="31" t="s">
        <v>40</v>
      </c>
      <c r="I57" s="33" t="s">
        <v>30</v>
      </c>
      <c r="J57" s="63">
        <v>200</v>
      </c>
      <c r="K57" s="24">
        <v>48</v>
      </c>
      <c r="L57" s="35" t="str">
        <f t="shared" si="1"/>
        <v>חד פעמי - קערה מרובעת ענקית - 1280</v>
      </c>
      <c r="M57" s="102"/>
      <c r="N57" s="102"/>
      <c r="O57" s="103"/>
      <c r="P57" s="102"/>
      <c r="Q57" s="102"/>
      <c r="R57" s="37"/>
      <c r="S57" s="37"/>
      <c r="T57" s="37"/>
      <c r="U57" s="39"/>
      <c r="V57" s="6"/>
      <c r="W57" s="40">
        <f t="shared" si="0"/>
        <v>0</v>
      </c>
      <c r="X57" s="16"/>
      <c r="Y57" s="20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5" customFormat="1" ht="30">
      <c r="A58" s="16"/>
      <c r="B58" s="29">
        <v>49</v>
      </c>
      <c r="C58" s="30" t="s">
        <v>157</v>
      </c>
      <c r="D58" s="30" t="s">
        <v>158</v>
      </c>
      <c r="E58" s="30" t="s">
        <v>159</v>
      </c>
      <c r="F58" s="31" t="s">
        <v>142</v>
      </c>
      <c r="G58" s="30"/>
      <c r="H58" s="31" t="s">
        <v>40</v>
      </c>
      <c r="I58" s="104" t="s">
        <v>160</v>
      </c>
      <c r="J58" s="63">
        <v>500</v>
      </c>
      <c r="K58" s="24">
        <v>49</v>
      </c>
      <c r="L58" s="35" t="str">
        <f t="shared" si="1"/>
        <v>חד פעמי - כוס שתיה חמה ,1000 יחידות במארז</v>
      </c>
      <c r="M58" s="102"/>
      <c r="N58" s="102"/>
      <c r="O58" s="102"/>
      <c r="P58" s="102"/>
      <c r="Q58" s="102"/>
      <c r="R58" s="36"/>
      <c r="S58" s="36"/>
      <c r="T58" s="37"/>
      <c r="U58" s="39"/>
      <c r="V58" s="6"/>
      <c r="W58" s="40">
        <f t="shared" si="0"/>
        <v>0</v>
      </c>
      <c r="X58" s="16"/>
      <c r="Y58" s="20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5" customFormat="1" ht="30.75" thickBot="1">
      <c r="A59" s="16"/>
      <c r="B59" s="86">
        <v>50</v>
      </c>
      <c r="C59" s="43" t="s">
        <v>161</v>
      </c>
      <c r="D59" s="30" t="s">
        <v>162</v>
      </c>
      <c r="E59" s="30" t="s">
        <v>39</v>
      </c>
      <c r="F59" s="31" t="s">
        <v>142</v>
      </c>
      <c r="G59" s="30"/>
      <c r="H59" s="31" t="s">
        <v>67</v>
      </c>
      <c r="I59" s="33" t="s">
        <v>163</v>
      </c>
      <c r="J59" s="63">
        <v>500</v>
      </c>
      <c r="K59" s="24">
        <v>50</v>
      </c>
      <c r="L59" s="35" t="str">
        <f t="shared" si="1"/>
        <v>חד פעמי - כוס שתיה קרה  ,3000 יח"י לפחות במארז</v>
      </c>
      <c r="M59" s="102"/>
      <c r="N59" s="102"/>
      <c r="O59" s="102"/>
      <c r="P59" s="102"/>
      <c r="Q59" s="102"/>
      <c r="R59" s="36"/>
      <c r="S59" s="36"/>
      <c r="T59" s="37"/>
      <c r="U59" s="39"/>
      <c r="V59" s="6"/>
      <c r="W59" s="40">
        <f t="shared" si="0"/>
        <v>0</v>
      </c>
      <c r="X59" s="16"/>
      <c r="Y59" s="20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5" customFormat="1" ht="30">
      <c r="A60" s="16"/>
      <c r="B60" s="29">
        <v>51</v>
      </c>
      <c r="C60" s="30" t="s">
        <v>164</v>
      </c>
      <c r="D60" s="30" t="s">
        <v>165</v>
      </c>
      <c r="E60" s="30" t="s">
        <v>166</v>
      </c>
      <c r="F60" s="31" t="s">
        <v>142</v>
      </c>
      <c r="G60" s="30" t="s">
        <v>167</v>
      </c>
      <c r="H60" s="105" t="s">
        <v>40</v>
      </c>
      <c r="I60" s="33" t="s">
        <v>168</v>
      </c>
      <c r="J60" s="63">
        <v>150</v>
      </c>
      <c r="K60" s="24">
        <v>51</v>
      </c>
      <c r="L60" s="35" t="str">
        <f t="shared" si="1"/>
        <v>חד פעמי - כוס שתיה חמה,1000 יחידות במארז</v>
      </c>
      <c r="M60" s="102"/>
      <c r="N60" s="102"/>
      <c r="O60" s="102"/>
      <c r="P60" s="102"/>
      <c r="Q60" s="102"/>
      <c r="R60" s="36"/>
      <c r="S60" s="36"/>
      <c r="T60" s="37"/>
      <c r="U60" s="39"/>
      <c r="V60" s="6"/>
      <c r="W60" s="40">
        <f t="shared" si="0"/>
        <v>0</v>
      </c>
      <c r="X60" s="16"/>
      <c r="Y60" s="20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5" customFormat="1" ht="30">
      <c r="A61" s="16"/>
      <c r="B61" s="29">
        <v>52</v>
      </c>
      <c r="C61" s="53" t="s">
        <v>169</v>
      </c>
      <c r="D61" s="53" t="s">
        <v>170</v>
      </c>
      <c r="E61" s="53"/>
      <c r="F61" s="54"/>
      <c r="G61" s="53" t="s">
        <v>171</v>
      </c>
      <c r="H61" s="106" t="s">
        <v>40</v>
      </c>
      <c r="I61" s="56" t="s">
        <v>143</v>
      </c>
      <c r="J61" s="85">
        <v>200</v>
      </c>
      <c r="K61" s="24">
        <v>52</v>
      </c>
      <c r="L61" s="35" t="str">
        <f t="shared" si="1"/>
        <v>מפיות נייר מלבניות לניגוב ידיים</v>
      </c>
      <c r="M61" s="101"/>
      <c r="N61" s="101"/>
      <c r="O61" s="101"/>
      <c r="P61" s="101"/>
      <c r="Q61" s="101"/>
      <c r="R61" s="58"/>
      <c r="S61" s="58"/>
      <c r="T61" s="59"/>
      <c r="U61" s="61"/>
      <c r="V61" s="6"/>
      <c r="W61" s="62">
        <f t="shared" si="0"/>
        <v>0</v>
      </c>
      <c r="X61" s="16"/>
      <c r="Y61" s="20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5" customFormat="1" ht="30">
      <c r="A62" s="16"/>
      <c r="B62" s="29">
        <v>53</v>
      </c>
      <c r="C62" s="30" t="s">
        <v>172</v>
      </c>
      <c r="D62" s="30" t="s">
        <v>172</v>
      </c>
      <c r="E62" s="30" t="s">
        <v>173</v>
      </c>
      <c r="F62" s="31"/>
      <c r="G62" s="30" t="s">
        <v>174</v>
      </c>
      <c r="H62" s="105" t="s">
        <v>40</v>
      </c>
      <c r="I62" s="33" t="s">
        <v>75</v>
      </c>
      <c r="J62" s="63">
        <v>200</v>
      </c>
      <c r="K62" s="24">
        <v>53</v>
      </c>
      <c r="L62" s="35" t="str">
        <f t="shared" si="1"/>
        <v>מפת שולחן על בד</v>
      </c>
      <c r="M62" s="102"/>
      <c r="N62" s="102"/>
      <c r="O62" s="102"/>
      <c r="P62" s="102"/>
      <c r="Q62" s="102"/>
      <c r="R62" s="36"/>
      <c r="S62" s="36"/>
      <c r="T62" s="37"/>
      <c r="U62" s="39"/>
      <c r="V62" s="6"/>
      <c r="W62" s="40">
        <f t="shared" si="0"/>
        <v>0</v>
      </c>
      <c r="X62" s="16"/>
      <c r="Y62" s="20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5" customFormat="1" ht="30">
      <c r="A63" s="16"/>
      <c r="B63" s="29">
        <v>54</v>
      </c>
      <c r="C63" s="30" t="s">
        <v>175</v>
      </c>
      <c r="D63" s="30" t="s">
        <v>175</v>
      </c>
      <c r="E63" s="30" t="s">
        <v>173</v>
      </c>
      <c r="F63" s="31" t="s">
        <v>176</v>
      </c>
      <c r="G63" s="30" t="s">
        <v>177</v>
      </c>
      <c r="H63" s="105" t="s">
        <v>40</v>
      </c>
      <c r="I63" s="33" t="s">
        <v>178</v>
      </c>
      <c r="J63" s="63">
        <v>20</v>
      </c>
      <c r="K63" s="24">
        <v>54</v>
      </c>
      <c r="L63" s="35" t="str">
        <f t="shared" si="1"/>
        <v>מפת שולחן על בד צבעוני</v>
      </c>
      <c r="M63" s="102"/>
      <c r="N63" s="102"/>
      <c r="O63" s="102"/>
      <c r="P63" s="102"/>
      <c r="Q63" s="102"/>
      <c r="R63" s="36"/>
      <c r="S63" s="36"/>
      <c r="T63" s="37"/>
      <c r="U63" s="39"/>
      <c r="V63" s="6"/>
      <c r="W63" s="40">
        <f t="shared" si="0"/>
        <v>0</v>
      </c>
      <c r="X63" s="16"/>
      <c r="Y63" s="20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5" customFormat="1" ht="30">
      <c r="A64" s="16"/>
      <c r="B64" s="29">
        <v>55</v>
      </c>
      <c r="C64" s="30" t="s">
        <v>175</v>
      </c>
      <c r="D64" s="30" t="s">
        <v>175</v>
      </c>
      <c r="E64" s="30" t="s">
        <v>173</v>
      </c>
      <c r="F64" s="31" t="s">
        <v>179</v>
      </c>
      <c r="G64" s="30" t="s">
        <v>177</v>
      </c>
      <c r="H64" s="105" t="s">
        <v>40</v>
      </c>
      <c r="I64" s="33" t="s">
        <v>178</v>
      </c>
      <c r="J64" s="63">
        <v>20</v>
      </c>
      <c r="K64" s="24">
        <v>55</v>
      </c>
      <c r="L64" s="35" t="str">
        <f t="shared" si="1"/>
        <v>מפת שולחן על בד צבעוני</v>
      </c>
      <c r="M64" s="102"/>
      <c r="N64" s="102"/>
      <c r="O64" s="102"/>
      <c r="P64" s="102"/>
      <c r="Q64" s="102"/>
      <c r="R64" s="36"/>
      <c r="S64" s="36"/>
      <c r="T64" s="37"/>
      <c r="U64" s="39"/>
      <c r="V64" s="6"/>
      <c r="W64" s="40">
        <f t="shared" si="0"/>
        <v>0</v>
      </c>
      <c r="X64" s="16"/>
      <c r="Y64" s="20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40" s="25" customFormat="1" ht="15">
      <c r="A65" s="16"/>
      <c r="B65" s="29"/>
      <c r="C65" s="87"/>
      <c r="D65" s="87"/>
      <c r="E65" s="87"/>
      <c r="F65" s="87"/>
      <c r="G65" s="87"/>
      <c r="H65" s="107"/>
      <c r="I65" s="88"/>
      <c r="J65" s="91"/>
      <c r="K65" s="24"/>
      <c r="L65" s="108"/>
      <c r="M65" s="109"/>
      <c r="N65" s="109"/>
      <c r="O65" s="109"/>
      <c r="P65" s="109"/>
      <c r="Q65" s="109"/>
      <c r="R65" s="110"/>
      <c r="S65" s="110"/>
      <c r="T65" s="92"/>
      <c r="U65" s="94"/>
      <c r="V65" s="6"/>
      <c r="W65" s="68">
        <f t="shared" si="0"/>
        <v>0</v>
      </c>
      <c r="X65" s="16"/>
      <c r="Y65" s="20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40" s="99" customFormat="1" ht="15">
      <c r="A66" s="96"/>
      <c r="B66" s="29"/>
      <c r="C66" s="29"/>
      <c r="D66" s="29"/>
      <c r="E66" s="29"/>
      <c r="F66" s="29"/>
      <c r="G66" s="29"/>
      <c r="H66" s="111"/>
      <c r="I66" s="33"/>
      <c r="J66" s="63"/>
      <c r="K66" s="24"/>
      <c r="L66" s="112"/>
      <c r="M66" s="102"/>
      <c r="N66" s="102"/>
      <c r="O66" s="102"/>
      <c r="P66" s="102"/>
      <c r="Q66" s="102"/>
      <c r="R66" s="36"/>
      <c r="S66" s="36"/>
      <c r="T66" s="37"/>
      <c r="U66" s="39"/>
      <c r="V66" s="73"/>
      <c r="W66" s="97"/>
      <c r="X66" s="20"/>
      <c r="Y66" s="20"/>
      <c r="Z66" s="98"/>
      <c r="AA66" s="96"/>
      <c r="AB66" s="96"/>
      <c r="AC66" s="96"/>
      <c r="AD66" s="96"/>
      <c r="AE66" s="96"/>
      <c r="AF66" s="96"/>
      <c r="AG66" s="96"/>
      <c r="AH66" s="96"/>
      <c r="AI66" s="96"/>
      <c r="AJ66" s="96"/>
    </row>
    <row r="67" spans="1:40" s="99" customFormat="1" ht="15">
      <c r="A67" s="96"/>
      <c r="B67" s="29"/>
      <c r="C67" s="29"/>
      <c r="D67" s="29"/>
      <c r="E67" s="29"/>
      <c r="F67" s="29"/>
      <c r="G67" s="29"/>
      <c r="H67" s="111"/>
      <c r="I67" s="33"/>
      <c r="J67" s="63"/>
      <c r="K67" s="24"/>
      <c r="L67" s="112"/>
      <c r="M67" s="102"/>
      <c r="N67" s="102"/>
      <c r="O67" s="102"/>
      <c r="P67" s="102"/>
      <c r="Q67" s="102"/>
      <c r="R67" s="36"/>
      <c r="S67" s="36"/>
      <c r="T67" s="37"/>
      <c r="U67" s="39"/>
      <c r="V67" s="73"/>
      <c r="W67" s="97"/>
      <c r="X67" s="20"/>
      <c r="Y67" s="20"/>
      <c r="Z67" s="98"/>
      <c r="AA67" s="96"/>
      <c r="AB67" s="96"/>
      <c r="AC67" s="96"/>
      <c r="AD67" s="96"/>
      <c r="AE67" s="96"/>
      <c r="AF67" s="96"/>
      <c r="AG67" s="96"/>
      <c r="AH67" s="96"/>
      <c r="AI67" s="96"/>
      <c r="AJ67" s="96"/>
    </row>
    <row r="68" spans="1:40" s="99" customFormat="1" ht="15">
      <c r="A68" s="96"/>
      <c r="B68" s="29"/>
      <c r="C68" s="29"/>
      <c r="D68" s="29"/>
      <c r="E68" s="29"/>
      <c r="F68" s="29"/>
      <c r="G68" s="29"/>
      <c r="H68" s="111"/>
      <c r="I68" s="33"/>
      <c r="J68" s="63"/>
      <c r="K68" s="24"/>
      <c r="L68" s="112"/>
      <c r="M68" s="102"/>
      <c r="N68" s="102"/>
      <c r="O68" s="102"/>
      <c r="P68" s="102"/>
      <c r="Q68" s="102"/>
      <c r="R68" s="36"/>
      <c r="S68" s="36"/>
      <c r="T68" s="37"/>
      <c r="U68" s="39"/>
      <c r="V68" s="73"/>
      <c r="W68" s="97"/>
      <c r="X68" s="20"/>
      <c r="Y68" s="20"/>
      <c r="Z68" s="98"/>
      <c r="AA68" s="96"/>
      <c r="AB68" s="96"/>
      <c r="AC68" s="96"/>
      <c r="AD68" s="96"/>
      <c r="AE68" s="96"/>
      <c r="AF68" s="96"/>
      <c r="AG68" s="96"/>
      <c r="AH68" s="96"/>
      <c r="AI68" s="96"/>
      <c r="AJ68" s="96"/>
    </row>
    <row r="69" spans="1:40" s="99" customFormat="1" ht="15">
      <c r="A69" s="96"/>
      <c r="B69" s="29"/>
      <c r="C69" s="29"/>
      <c r="D69" s="29"/>
      <c r="E69" s="29"/>
      <c r="F69" s="29"/>
      <c r="G69" s="29"/>
      <c r="H69" s="111"/>
      <c r="I69" s="33"/>
      <c r="J69" s="63"/>
      <c r="K69" s="24"/>
      <c r="L69" s="112"/>
      <c r="M69" s="102"/>
      <c r="N69" s="102"/>
      <c r="O69" s="102"/>
      <c r="P69" s="102"/>
      <c r="Q69" s="102"/>
      <c r="R69" s="36"/>
      <c r="S69" s="36"/>
      <c r="T69" s="37"/>
      <c r="U69" s="39"/>
      <c r="V69" s="73"/>
      <c r="W69" s="97"/>
      <c r="X69" s="20"/>
      <c r="Y69" s="20"/>
      <c r="Z69" s="98"/>
      <c r="AA69" s="96"/>
      <c r="AB69" s="96"/>
      <c r="AC69" s="96"/>
      <c r="AD69" s="96"/>
      <c r="AE69" s="96"/>
      <c r="AF69" s="96"/>
      <c r="AG69" s="96"/>
      <c r="AH69" s="96"/>
      <c r="AI69" s="96"/>
      <c r="AJ69" s="96"/>
    </row>
    <row r="70" spans="1:40" s="96" customFormat="1" ht="15">
      <c r="B70" s="29"/>
      <c r="D70" s="29"/>
      <c r="E70" s="29"/>
      <c r="F70" s="29"/>
      <c r="G70" s="29"/>
      <c r="H70" s="111"/>
      <c r="I70" s="33"/>
      <c r="J70" s="64"/>
      <c r="K70" s="24"/>
      <c r="L70" s="113"/>
      <c r="M70" s="29"/>
      <c r="N70" s="29"/>
      <c r="O70" s="29"/>
      <c r="P70" s="29"/>
      <c r="Q70" s="29"/>
      <c r="R70" s="111"/>
      <c r="S70" s="111"/>
      <c r="T70" s="33"/>
      <c r="U70" s="40"/>
      <c r="V70" s="73"/>
      <c r="W70" s="97"/>
      <c r="X70" s="20"/>
      <c r="Y70" s="20"/>
      <c r="Z70" s="98"/>
    </row>
    <row r="71" spans="1:40" s="25" customFormat="1" ht="21" thickBot="1">
      <c r="A71" s="16"/>
      <c r="B71" s="127" t="s">
        <v>180</v>
      </c>
      <c r="C71" s="128"/>
      <c r="D71" s="129" t="s">
        <v>181</v>
      </c>
      <c r="E71" s="130"/>
      <c r="F71" s="131"/>
      <c r="G71" s="16"/>
      <c r="H71" s="16"/>
      <c r="I71" s="16"/>
      <c r="J71" s="12"/>
      <c r="K71" s="24"/>
      <c r="L71" s="12"/>
      <c r="M71" s="12"/>
      <c r="N71" s="132" t="s">
        <v>182</v>
      </c>
      <c r="O71" s="132"/>
      <c r="P71" s="132"/>
      <c r="Q71" s="132"/>
      <c r="R71" s="114" t="s">
        <v>183</v>
      </c>
      <c r="S71" s="115" t="s">
        <v>184</v>
      </c>
      <c r="T71" s="16"/>
      <c r="U71" s="16"/>
      <c r="V71" s="6"/>
      <c r="W71" s="116">
        <f>SUM(W10:W65)</f>
        <v>0</v>
      </c>
      <c r="X71" s="117" t="s">
        <v>185</v>
      </c>
      <c r="Y71" s="118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40" s="25" customFormat="1" ht="15" customHeight="1">
      <c r="A72" s="16"/>
      <c r="B72" s="133" t="s">
        <v>186</v>
      </c>
      <c r="C72" s="134"/>
      <c r="D72" s="137" t="s">
        <v>187</v>
      </c>
      <c r="E72" s="138"/>
      <c r="F72" s="139"/>
      <c r="G72" s="16"/>
      <c r="H72" s="16"/>
      <c r="I72" s="16"/>
      <c r="J72" s="12"/>
      <c r="K72" s="24"/>
      <c r="L72" s="12"/>
      <c r="M72" s="12"/>
      <c r="N72" s="146" t="s">
        <v>188</v>
      </c>
      <c r="O72" s="146"/>
      <c r="P72" s="146"/>
      <c r="Q72" s="146"/>
      <c r="R72" s="147" t="s">
        <v>189</v>
      </c>
      <c r="S72" s="148"/>
      <c r="T72" s="16"/>
      <c r="U72" s="16"/>
      <c r="V72" s="6"/>
      <c r="W72" s="119">
        <f>+W71*0.18</f>
        <v>0</v>
      </c>
      <c r="X72" s="117" t="s">
        <v>190</v>
      </c>
      <c r="Y72" s="118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40" s="25" customFormat="1" ht="15" customHeight="1">
      <c r="A73" s="16"/>
      <c r="B73" s="133"/>
      <c r="C73" s="134"/>
      <c r="D73" s="140"/>
      <c r="E73" s="141"/>
      <c r="F73" s="142"/>
      <c r="G73" s="16"/>
      <c r="H73" s="16"/>
      <c r="I73" s="16"/>
      <c r="J73" s="12"/>
      <c r="K73" s="24"/>
      <c r="L73" s="12"/>
      <c r="M73" s="12"/>
      <c r="N73" s="146"/>
      <c r="O73" s="146"/>
      <c r="P73" s="146"/>
      <c r="Q73" s="146"/>
      <c r="R73" s="147"/>
      <c r="S73" s="148"/>
      <c r="T73" s="16"/>
      <c r="U73" s="16"/>
      <c r="V73" s="6"/>
      <c r="W73" s="119">
        <f>+W72+W71</f>
        <v>0</v>
      </c>
      <c r="X73" s="117" t="s">
        <v>191</v>
      </c>
      <c r="Y73" s="118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spans="1:40" s="25" customFormat="1" ht="5.25" customHeight="1">
      <c r="A74" s="16"/>
      <c r="B74" s="133"/>
      <c r="C74" s="134"/>
      <c r="D74" s="140"/>
      <c r="E74" s="141"/>
      <c r="F74" s="142"/>
      <c r="G74" s="16"/>
      <c r="H74" s="16"/>
      <c r="I74" s="16"/>
      <c r="J74" s="12"/>
      <c r="K74" s="24"/>
      <c r="L74" s="12"/>
      <c r="M74" s="12"/>
      <c r="N74" s="146"/>
      <c r="O74" s="146"/>
      <c r="P74" s="146"/>
      <c r="Q74" s="146"/>
      <c r="R74" s="147"/>
      <c r="S74" s="148"/>
      <c r="T74" s="12"/>
      <c r="U74" s="12"/>
      <c r="V74" s="6"/>
      <c r="W74" s="12"/>
      <c r="X74" s="16"/>
      <c r="Y74" s="20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s="25" customFormat="1" ht="4.5" customHeight="1">
      <c r="A75" s="16"/>
      <c r="B75" s="133"/>
      <c r="C75" s="134"/>
      <c r="D75" s="140"/>
      <c r="E75" s="141"/>
      <c r="F75" s="142"/>
      <c r="G75" s="16"/>
      <c r="H75" s="16"/>
      <c r="I75" s="16"/>
      <c r="J75" s="12"/>
      <c r="K75" s="24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6"/>
      <c r="W75" s="12"/>
      <c r="X75" s="16"/>
      <c r="Y75" s="20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s="25" customFormat="1" ht="15" customHeight="1">
      <c r="A76" s="16"/>
      <c r="B76" s="133"/>
      <c r="C76" s="134"/>
      <c r="D76" s="140"/>
      <c r="E76" s="141"/>
      <c r="F76" s="142"/>
      <c r="G76" s="16"/>
      <c r="H76" s="16"/>
      <c r="I76" s="16"/>
      <c r="J76" s="12"/>
      <c r="K76" s="24"/>
      <c r="L76" s="12"/>
      <c r="M76" s="12"/>
      <c r="N76" s="122" t="s">
        <v>192</v>
      </c>
      <c r="O76" s="122"/>
      <c r="P76" s="122"/>
      <c r="Q76" s="122"/>
      <c r="R76" s="123"/>
      <c r="S76" s="123"/>
      <c r="T76" s="123"/>
      <c r="U76" s="12"/>
      <c r="V76" s="6"/>
      <c r="W76" s="12"/>
      <c r="X76" s="16"/>
      <c r="Y76" s="20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s="25" customFormat="1" ht="15" customHeight="1">
      <c r="A77" s="16"/>
      <c r="B77" s="133"/>
      <c r="C77" s="134"/>
      <c r="D77" s="140"/>
      <c r="E77" s="141"/>
      <c r="F77" s="142"/>
      <c r="G77" s="16"/>
      <c r="H77" s="16"/>
      <c r="I77" s="16"/>
      <c r="J77" s="12"/>
      <c r="K77" s="24"/>
      <c r="L77" s="12"/>
      <c r="M77" s="12"/>
      <c r="N77" s="122"/>
      <c r="O77" s="122"/>
      <c r="P77" s="122"/>
      <c r="Q77" s="122"/>
      <c r="R77" s="123"/>
      <c r="S77" s="123"/>
      <c r="T77" s="123"/>
      <c r="U77" s="12"/>
      <c r="V77" s="6"/>
      <c r="W77" s="12"/>
      <c r="X77" s="16"/>
      <c r="Y77" s="20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s="25" customFormat="1" ht="15" customHeight="1">
      <c r="A78" s="16"/>
      <c r="B78" s="133"/>
      <c r="C78" s="134"/>
      <c r="D78" s="140"/>
      <c r="E78" s="141"/>
      <c r="F78" s="142"/>
      <c r="G78" s="16"/>
      <c r="H78" s="16"/>
      <c r="I78" s="16"/>
      <c r="J78" s="12"/>
      <c r="K78" s="24"/>
      <c r="L78" s="12"/>
      <c r="M78" s="12"/>
      <c r="N78" s="122" t="s">
        <v>193</v>
      </c>
      <c r="O78" s="122"/>
      <c r="P78" s="122"/>
      <c r="Q78" s="122"/>
      <c r="R78" s="124"/>
      <c r="S78" s="124"/>
      <c r="T78" s="124"/>
      <c r="U78" s="12"/>
      <c r="V78" s="6"/>
      <c r="W78" s="12"/>
      <c r="X78" s="16"/>
      <c r="Y78" s="20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s="25" customFormat="1" ht="15" customHeight="1">
      <c r="A79" s="16"/>
      <c r="B79" s="133"/>
      <c r="C79" s="134"/>
      <c r="D79" s="140"/>
      <c r="E79" s="141"/>
      <c r="F79" s="142"/>
      <c r="G79" s="16"/>
      <c r="H79" s="16"/>
      <c r="I79" s="16"/>
      <c r="J79" s="12"/>
      <c r="K79" s="24"/>
      <c r="L79" s="12"/>
      <c r="M79" s="12"/>
      <c r="N79" s="122"/>
      <c r="O79" s="122"/>
      <c r="P79" s="122"/>
      <c r="Q79" s="122"/>
      <c r="R79" s="124"/>
      <c r="S79" s="124"/>
      <c r="T79" s="124"/>
      <c r="U79" s="12"/>
      <c r="V79" s="6"/>
      <c r="W79" s="12"/>
      <c r="X79" s="16"/>
      <c r="Y79" s="20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s="25" customFormat="1" ht="8.25" customHeight="1" thickBot="1">
      <c r="A80" s="16"/>
      <c r="B80" s="135"/>
      <c r="C80" s="136"/>
      <c r="D80" s="143"/>
      <c r="E80" s="144"/>
      <c r="F80" s="145"/>
      <c r="G80" s="16"/>
      <c r="H80" s="16"/>
      <c r="I80" s="16"/>
      <c r="J80" s="12"/>
      <c r="K80" s="24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6"/>
      <c r="W80" s="12"/>
      <c r="X80" s="16"/>
      <c r="Y80" s="20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s="25" customFormat="1" ht="8.25" customHeight="1">
      <c r="A81" s="16"/>
      <c r="B81" s="16"/>
      <c r="C81" s="16"/>
      <c r="D81" s="16"/>
      <c r="E81" s="16"/>
      <c r="F81" s="16"/>
      <c r="G81" s="16"/>
      <c r="H81" s="16"/>
      <c r="I81" s="16"/>
      <c r="J81" s="12"/>
      <c r="K81" s="24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6"/>
      <c r="W81" s="12"/>
      <c r="X81" s="16"/>
      <c r="Y81" s="20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s="25" customFormat="1" ht="15">
      <c r="A82" s="16"/>
      <c r="B82" s="16"/>
      <c r="C82" s="16"/>
      <c r="D82" s="16"/>
      <c r="E82" s="16"/>
      <c r="F82" s="16"/>
      <c r="G82" s="16"/>
      <c r="H82" s="16"/>
      <c r="I82" s="16"/>
      <c r="J82" s="12"/>
      <c r="K82" s="24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6"/>
      <c r="W82" s="12"/>
      <c r="X82" s="16"/>
      <c r="Y82" s="20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s="25" customFormat="1" ht="15">
      <c r="A83" s="16"/>
      <c r="B83" s="16"/>
      <c r="C83" s="16"/>
      <c r="D83" s="16"/>
      <c r="E83" s="16"/>
      <c r="F83" s="16"/>
      <c r="G83" s="16"/>
      <c r="H83" s="16"/>
      <c r="I83" s="16"/>
      <c r="J83" s="12"/>
      <c r="K83" s="24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6"/>
      <c r="W83" s="12"/>
      <c r="X83" s="16"/>
      <c r="Y83" s="20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s="25" customFormat="1" ht="15">
      <c r="A84" s="16"/>
      <c r="B84" s="16"/>
      <c r="C84" s="16"/>
      <c r="D84" s="16"/>
      <c r="E84" s="16"/>
      <c r="F84" s="16"/>
      <c r="G84" s="16"/>
      <c r="H84" s="16"/>
      <c r="I84" s="16"/>
      <c r="J84" s="12"/>
      <c r="K84" s="24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6"/>
      <c r="W84" s="12"/>
      <c r="X84" s="16"/>
      <c r="Y84" s="20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s="25" customFormat="1" ht="15">
      <c r="A85" s="16"/>
      <c r="B85" s="16"/>
      <c r="C85" s="16"/>
      <c r="D85" s="16"/>
      <c r="E85" s="16"/>
      <c r="F85" s="16"/>
      <c r="G85" s="16"/>
      <c r="H85" s="16"/>
      <c r="I85" s="16"/>
      <c r="J85" s="12"/>
      <c r="K85" s="24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6"/>
      <c r="W85" s="12"/>
      <c r="X85" s="16"/>
      <c r="Y85" s="20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s="25" customFormat="1" ht="15">
      <c r="A86" s="16"/>
      <c r="B86" s="16"/>
      <c r="C86" s="16"/>
      <c r="D86" s="16"/>
      <c r="E86" s="16"/>
      <c r="F86" s="16"/>
      <c r="G86" s="16"/>
      <c r="H86" s="16"/>
      <c r="I86" s="16"/>
      <c r="J86" s="12"/>
      <c r="K86" s="24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6"/>
      <c r="W86" s="12"/>
      <c r="X86" s="16"/>
      <c r="Y86" s="20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s="25" customFormat="1" ht="15">
      <c r="A87" s="16"/>
      <c r="B87" s="16"/>
      <c r="C87" s="16"/>
      <c r="D87" s="16"/>
      <c r="E87" s="16"/>
      <c r="F87" s="16"/>
      <c r="G87" s="16"/>
      <c r="H87" s="16"/>
      <c r="I87" s="16"/>
      <c r="J87" s="12"/>
      <c r="K87" s="24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6"/>
      <c r="W87" s="12"/>
      <c r="X87" s="16"/>
      <c r="Y87" s="20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s="25" customFormat="1" ht="15">
      <c r="A88" s="16"/>
      <c r="B88" s="16"/>
      <c r="C88" s="16"/>
      <c r="D88" s="16"/>
      <c r="E88" s="16"/>
      <c r="F88" s="16"/>
      <c r="G88" s="16"/>
      <c r="H88" s="16"/>
      <c r="I88" s="16"/>
      <c r="J88" s="12"/>
      <c r="K88" s="24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6"/>
      <c r="W88" s="12"/>
      <c r="X88" s="16"/>
      <c r="Y88" s="20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s="25" customFormat="1" ht="15.75">
      <c r="A89" s="16"/>
      <c r="B89" s="16"/>
      <c r="C89" s="16"/>
      <c r="D89" s="16"/>
      <c r="E89" s="16"/>
      <c r="F89" s="16"/>
      <c r="G89" s="16"/>
      <c r="H89" s="16"/>
      <c r="I89" s="16"/>
      <c r="J89" s="13"/>
      <c r="K89" s="24"/>
      <c r="L89" s="12"/>
      <c r="M89" s="12"/>
      <c r="N89" s="12"/>
      <c r="O89" s="12"/>
      <c r="P89" s="12"/>
      <c r="Q89" s="12"/>
      <c r="R89" s="12"/>
      <c r="S89" s="12"/>
      <c r="T89" s="12"/>
      <c r="U89" s="13"/>
      <c r="V89" s="16"/>
      <c r="W89" s="13"/>
      <c r="X89" s="16"/>
      <c r="Y89" s="20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s="25" customFormat="1" ht="15.75">
      <c r="A90" s="16"/>
      <c r="B90" s="16"/>
      <c r="C90" s="16"/>
      <c r="D90" s="16"/>
      <c r="E90" s="16"/>
      <c r="F90" s="16"/>
      <c r="G90" s="16"/>
      <c r="H90" s="16"/>
      <c r="I90" s="16"/>
      <c r="J90" s="13"/>
      <c r="K90" s="24"/>
      <c r="L90" s="12"/>
      <c r="M90" s="12"/>
      <c r="N90" s="12"/>
      <c r="O90" s="12"/>
      <c r="P90" s="12"/>
      <c r="Q90" s="12"/>
      <c r="R90" s="12"/>
      <c r="S90" s="12"/>
      <c r="T90" s="12"/>
      <c r="U90" s="13"/>
      <c r="V90" s="16"/>
      <c r="W90" s="13"/>
      <c r="X90" s="16"/>
      <c r="Y90" s="20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s="25" customFormat="1" ht="15.75">
      <c r="A91" s="16"/>
      <c r="B91" s="16"/>
      <c r="C91" s="16"/>
      <c r="D91" s="16"/>
      <c r="E91" s="16"/>
      <c r="F91" s="16"/>
      <c r="G91" s="16"/>
      <c r="H91" s="16"/>
      <c r="I91" s="16"/>
      <c r="J91" s="13"/>
      <c r="K91" s="24"/>
      <c r="L91" s="12"/>
      <c r="M91" s="12"/>
      <c r="N91" s="12"/>
      <c r="O91" s="12"/>
      <c r="P91" s="12"/>
      <c r="Q91" s="12"/>
      <c r="R91" s="12"/>
      <c r="S91" s="12"/>
      <c r="T91" s="12"/>
      <c r="U91" s="13"/>
      <c r="V91" s="16"/>
      <c r="W91" s="13"/>
      <c r="X91" s="16"/>
      <c r="Y91" s="20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s="25" customFormat="1" ht="15.75">
      <c r="A92" s="16"/>
      <c r="B92" s="16"/>
      <c r="C92" s="16"/>
      <c r="D92" s="16"/>
      <c r="E92" s="16"/>
      <c r="F92" s="16"/>
      <c r="G92" s="16"/>
      <c r="H92" s="16"/>
      <c r="I92" s="16"/>
      <c r="J92" s="13"/>
      <c r="K92" s="24"/>
      <c r="L92" s="12"/>
      <c r="M92" s="12"/>
      <c r="N92" s="12"/>
      <c r="O92" s="12"/>
      <c r="P92" s="12"/>
      <c r="Q92" s="12"/>
      <c r="R92" s="12"/>
      <c r="S92" s="12"/>
      <c r="T92" s="12"/>
      <c r="U92" s="13"/>
      <c r="V92" s="16"/>
      <c r="W92" s="13"/>
      <c r="X92" s="16"/>
      <c r="Y92" s="20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s="25" customFormat="1" ht="15.75">
      <c r="A93" s="16"/>
      <c r="B93" s="16"/>
      <c r="C93" s="16"/>
      <c r="D93" s="16"/>
      <c r="E93" s="16"/>
      <c r="F93" s="16"/>
      <c r="G93" s="16"/>
      <c r="H93" s="16"/>
      <c r="I93" s="16"/>
      <c r="J93" s="13"/>
      <c r="K93" s="24"/>
      <c r="L93" s="12"/>
      <c r="M93" s="12"/>
      <c r="N93" s="12"/>
      <c r="O93" s="12"/>
      <c r="P93" s="12"/>
      <c r="Q93" s="12"/>
      <c r="R93" s="12"/>
      <c r="S93" s="12"/>
      <c r="T93" s="12"/>
      <c r="U93" s="13"/>
      <c r="V93" s="16"/>
      <c r="W93" s="13"/>
      <c r="X93" s="16"/>
      <c r="Y93" s="20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s="25" customFormat="1" ht="15.75">
      <c r="A94" s="16"/>
      <c r="B94" s="16"/>
      <c r="C94" s="16"/>
      <c r="D94" s="16"/>
      <c r="E94" s="16"/>
      <c r="F94" s="16"/>
      <c r="G94" s="16"/>
      <c r="H94" s="16"/>
      <c r="I94" s="16"/>
      <c r="J94" s="13"/>
      <c r="K94" s="24"/>
      <c r="L94" s="12"/>
      <c r="M94" s="12"/>
      <c r="N94" s="12"/>
      <c r="O94" s="12"/>
      <c r="P94" s="12"/>
      <c r="Q94" s="12"/>
      <c r="R94" s="12"/>
      <c r="S94" s="12"/>
      <c r="T94" s="12"/>
      <c r="U94" s="13"/>
      <c r="V94" s="16"/>
      <c r="W94" s="13"/>
      <c r="X94" s="16"/>
      <c r="Y94" s="20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s="25" customFormat="1" ht="15.75">
      <c r="A95" s="16"/>
      <c r="B95" s="16"/>
      <c r="C95" s="16"/>
      <c r="D95" s="16"/>
      <c r="E95" s="16"/>
      <c r="F95" s="16"/>
      <c r="G95" s="16"/>
      <c r="H95" s="16"/>
      <c r="I95" s="16"/>
      <c r="J95" s="13"/>
      <c r="K95" s="24"/>
      <c r="L95" s="12"/>
      <c r="M95" s="12"/>
      <c r="N95" s="12"/>
      <c r="O95" s="12"/>
      <c r="P95" s="12"/>
      <c r="Q95" s="12"/>
      <c r="R95" s="12"/>
      <c r="S95" s="12"/>
      <c r="T95" s="12"/>
      <c r="U95" s="13"/>
      <c r="V95" s="16"/>
      <c r="W95" s="13"/>
      <c r="X95" s="16"/>
      <c r="Y95" s="20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s="25" customFormat="1" ht="15.75">
      <c r="A96" s="16"/>
      <c r="B96" s="16"/>
      <c r="C96" s="16"/>
      <c r="D96" s="16"/>
      <c r="E96" s="16"/>
      <c r="F96" s="16"/>
      <c r="G96" s="16"/>
      <c r="H96" s="16"/>
      <c r="I96" s="16"/>
      <c r="J96" s="13"/>
      <c r="K96" s="24"/>
      <c r="L96" s="12"/>
      <c r="M96" s="12"/>
      <c r="N96" s="12"/>
      <c r="O96" s="12"/>
      <c r="P96" s="12"/>
      <c r="Q96" s="12"/>
      <c r="R96" s="12"/>
      <c r="S96" s="12"/>
      <c r="T96" s="12"/>
      <c r="U96" s="13"/>
      <c r="V96" s="16"/>
      <c r="W96" s="13"/>
      <c r="X96" s="16"/>
      <c r="Y96" s="20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s="25" customFormat="1" ht="15.75">
      <c r="A97" s="16"/>
      <c r="B97" s="16"/>
      <c r="C97" s="16"/>
      <c r="D97" s="16"/>
      <c r="E97" s="16"/>
      <c r="F97" s="16"/>
      <c r="G97" s="16"/>
      <c r="H97" s="16"/>
      <c r="I97" s="16"/>
      <c r="J97" s="13"/>
      <c r="K97" s="24"/>
      <c r="L97" s="12"/>
      <c r="M97" s="12"/>
      <c r="N97" s="12"/>
      <c r="O97" s="12"/>
      <c r="P97" s="12"/>
      <c r="Q97" s="12"/>
      <c r="R97" s="12"/>
      <c r="S97" s="12"/>
      <c r="T97" s="12"/>
      <c r="U97" s="13"/>
      <c r="V97" s="16"/>
      <c r="W97" s="13"/>
      <c r="X97" s="16"/>
      <c r="Y97" s="20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s="25" customFormat="1" ht="15.75">
      <c r="A98" s="16"/>
      <c r="B98" s="16"/>
      <c r="C98" s="16"/>
      <c r="D98" s="16"/>
      <c r="E98" s="16"/>
      <c r="F98" s="16"/>
      <c r="G98" s="16"/>
      <c r="H98" s="16"/>
      <c r="I98" s="16"/>
      <c r="J98" s="13"/>
      <c r="K98" s="24"/>
      <c r="L98" s="12"/>
      <c r="M98" s="12"/>
      <c r="N98" s="12"/>
      <c r="O98" s="12"/>
      <c r="P98" s="12"/>
      <c r="Q98" s="12"/>
      <c r="R98" s="12"/>
      <c r="S98" s="12"/>
      <c r="T98" s="12"/>
      <c r="U98" s="13"/>
      <c r="V98" s="16"/>
      <c r="W98" s="13"/>
      <c r="X98" s="16"/>
      <c r="Y98" s="20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s="25" customFormat="1" ht="15.75">
      <c r="A99" s="16"/>
      <c r="B99" s="16"/>
      <c r="C99" s="16"/>
      <c r="D99" s="16"/>
      <c r="E99" s="16"/>
      <c r="F99" s="16"/>
      <c r="G99" s="16"/>
      <c r="H99" s="16"/>
      <c r="I99" s="16"/>
      <c r="J99" s="13"/>
      <c r="K99" s="24"/>
      <c r="L99" s="12"/>
      <c r="M99" s="12"/>
      <c r="N99" s="12"/>
      <c r="O99" s="12"/>
      <c r="P99" s="12"/>
      <c r="Q99" s="12"/>
      <c r="R99" s="12"/>
      <c r="S99" s="12"/>
      <c r="T99" s="12"/>
      <c r="U99" s="13"/>
      <c r="V99" s="16"/>
      <c r="W99" s="13"/>
      <c r="X99" s="16"/>
      <c r="Y99" s="20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s="25" customFormat="1" ht="15.75">
      <c r="A100" s="16"/>
      <c r="B100" s="16"/>
      <c r="C100" s="16"/>
      <c r="D100" s="16"/>
      <c r="E100" s="16"/>
      <c r="F100" s="16"/>
      <c r="G100" s="16"/>
      <c r="H100" s="16"/>
      <c r="I100" s="16"/>
      <c r="J100" s="13"/>
      <c r="K100" s="24"/>
      <c r="L100" s="12"/>
      <c r="M100" s="12"/>
      <c r="N100" s="12"/>
      <c r="O100" s="12"/>
      <c r="P100" s="12"/>
      <c r="Q100" s="12"/>
      <c r="R100" s="12"/>
      <c r="S100" s="12"/>
      <c r="T100" s="12"/>
      <c r="U100" s="13"/>
      <c r="V100" s="16"/>
      <c r="W100" s="13"/>
      <c r="X100" s="16"/>
      <c r="Y100" s="20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s="25" customFormat="1" ht="15.75">
      <c r="A101" s="16"/>
      <c r="B101" s="16"/>
      <c r="C101" s="16"/>
      <c r="D101" s="16"/>
      <c r="E101" s="16"/>
      <c r="F101" s="16"/>
      <c r="G101" s="16"/>
      <c r="H101" s="16"/>
      <c r="I101" s="16"/>
      <c r="J101" s="13"/>
      <c r="K101" s="24"/>
      <c r="L101" s="12"/>
      <c r="M101" s="12"/>
      <c r="N101" s="12"/>
      <c r="O101" s="12"/>
      <c r="P101" s="12"/>
      <c r="Q101" s="12"/>
      <c r="R101" s="12"/>
      <c r="S101" s="12"/>
      <c r="T101" s="12"/>
      <c r="U101" s="13"/>
      <c r="V101" s="16"/>
      <c r="W101" s="13"/>
      <c r="X101" s="16"/>
      <c r="Y101" s="20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s="25" customFormat="1" ht="15.75">
      <c r="A102" s="16"/>
      <c r="B102" s="16"/>
      <c r="C102" s="16"/>
      <c r="D102" s="16"/>
      <c r="E102" s="16"/>
      <c r="F102" s="16"/>
      <c r="G102" s="16"/>
      <c r="H102" s="16"/>
      <c r="I102" s="16"/>
      <c r="J102" s="13"/>
      <c r="K102" s="24"/>
      <c r="L102" s="12"/>
      <c r="M102" s="12"/>
      <c r="N102" s="12"/>
      <c r="O102" s="12"/>
      <c r="P102" s="12"/>
      <c r="Q102" s="12"/>
      <c r="R102" s="12"/>
      <c r="S102" s="12"/>
      <c r="T102" s="12"/>
      <c r="U102" s="13"/>
      <c r="V102" s="16"/>
      <c r="W102" s="13"/>
      <c r="X102" s="16"/>
      <c r="Y102" s="20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 s="25" customFormat="1" ht="15.75">
      <c r="A103" s="16"/>
      <c r="B103" s="16"/>
      <c r="C103" s="16"/>
      <c r="D103" s="16"/>
      <c r="E103" s="16"/>
      <c r="F103" s="16"/>
      <c r="G103" s="16"/>
      <c r="H103" s="16"/>
      <c r="I103" s="16"/>
      <c r="J103" s="13"/>
      <c r="K103" s="24"/>
      <c r="L103" s="12"/>
      <c r="M103" s="12"/>
      <c r="N103" s="12"/>
      <c r="O103" s="12"/>
      <c r="P103" s="12"/>
      <c r="Q103" s="12"/>
      <c r="R103" s="12"/>
      <c r="S103" s="12"/>
      <c r="T103" s="12"/>
      <c r="U103" s="13"/>
      <c r="V103" s="16"/>
      <c r="W103" s="13"/>
      <c r="X103" s="16"/>
      <c r="Y103" s="20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 s="25" customFormat="1" ht="15.75">
      <c r="A104" s="16"/>
      <c r="B104" s="16"/>
      <c r="C104" s="16"/>
      <c r="D104" s="16"/>
      <c r="E104" s="16"/>
      <c r="F104" s="16"/>
      <c r="G104" s="16"/>
      <c r="H104" s="16"/>
      <c r="I104" s="16"/>
      <c r="J104" s="13"/>
      <c r="K104" s="24"/>
      <c r="L104" s="12"/>
      <c r="M104" s="12"/>
      <c r="N104" s="12"/>
      <c r="O104" s="12"/>
      <c r="P104" s="12"/>
      <c r="Q104" s="12"/>
      <c r="R104" s="12"/>
      <c r="S104" s="12"/>
      <c r="T104" s="12"/>
      <c r="U104" s="13"/>
      <c r="V104" s="16"/>
      <c r="W104" s="13"/>
      <c r="X104" s="16"/>
      <c r="Y104" s="20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 s="25" customFormat="1" ht="15.75">
      <c r="A105" s="16"/>
      <c r="B105" s="16"/>
      <c r="C105" s="16"/>
      <c r="D105" s="16"/>
      <c r="E105" s="16"/>
      <c r="F105" s="16"/>
      <c r="G105" s="16"/>
      <c r="H105" s="16"/>
      <c r="I105" s="16"/>
      <c r="J105" s="13"/>
      <c r="K105" s="24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16"/>
      <c r="W105" s="13"/>
      <c r="X105" s="16"/>
      <c r="Y105" s="20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s="25" customFormat="1" ht="15.75">
      <c r="A106" s="16"/>
      <c r="B106" s="16"/>
      <c r="C106" s="16"/>
      <c r="D106" s="16"/>
      <c r="E106" s="16"/>
      <c r="F106" s="16"/>
      <c r="G106" s="16"/>
      <c r="H106" s="16"/>
      <c r="I106" s="16"/>
      <c r="J106" s="13"/>
      <c r="K106" s="24"/>
      <c r="L106" s="12"/>
      <c r="M106" s="12"/>
      <c r="N106" s="12"/>
      <c r="O106" s="12"/>
      <c r="P106" s="12"/>
      <c r="Q106" s="12"/>
      <c r="R106" s="12"/>
      <c r="S106" s="12"/>
      <c r="T106" s="12"/>
      <c r="U106" s="13"/>
      <c r="V106" s="16"/>
      <c r="W106" s="13"/>
      <c r="X106" s="16"/>
      <c r="Y106" s="20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s="25" customFormat="1" ht="15.75">
      <c r="A107" s="16"/>
      <c r="B107" s="16"/>
      <c r="C107" s="16"/>
      <c r="D107" s="16"/>
      <c r="E107" s="16"/>
      <c r="F107" s="16"/>
      <c r="G107" s="16"/>
      <c r="H107" s="16"/>
      <c r="I107" s="16"/>
      <c r="J107" s="13"/>
      <c r="K107" s="24"/>
      <c r="L107" s="12"/>
      <c r="M107" s="12"/>
      <c r="N107" s="12"/>
      <c r="O107" s="12"/>
      <c r="P107" s="12"/>
      <c r="Q107" s="12"/>
      <c r="R107" s="12"/>
      <c r="S107" s="12"/>
      <c r="T107" s="12"/>
      <c r="U107" s="13"/>
      <c r="V107" s="16"/>
      <c r="W107" s="13"/>
      <c r="X107" s="16"/>
      <c r="Y107" s="20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 s="25" customFormat="1" ht="15.75">
      <c r="A108" s="16"/>
      <c r="B108" s="16"/>
      <c r="C108" s="16"/>
      <c r="D108" s="16"/>
      <c r="E108" s="16"/>
      <c r="F108" s="16"/>
      <c r="G108" s="16"/>
      <c r="H108" s="16"/>
      <c r="I108" s="16"/>
      <c r="J108" s="13"/>
      <c r="K108" s="24"/>
      <c r="L108" s="12"/>
      <c r="M108" s="12"/>
      <c r="N108" s="12"/>
      <c r="O108" s="12"/>
      <c r="P108" s="12"/>
      <c r="Q108" s="12"/>
      <c r="R108" s="12"/>
      <c r="S108" s="12"/>
      <c r="T108" s="12"/>
      <c r="U108" s="13"/>
      <c r="V108" s="16"/>
      <c r="W108" s="13"/>
      <c r="X108" s="16"/>
      <c r="Y108" s="20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s="25" customFormat="1" ht="15.75">
      <c r="A109" s="16"/>
      <c r="B109" s="16"/>
      <c r="C109" s="16"/>
      <c r="D109" s="16"/>
      <c r="E109" s="16"/>
      <c r="F109" s="16"/>
      <c r="G109" s="16"/>
      <c r="H109" s="16"/>
      <c r="I109" s="16"/>
      <c r="J109" s="13"/>
      <c r="K109" s="24"/>
      <c r="L109" s="12"/>
      <c r="M109" s="12"/>
      <c r="N109" s="12"/>
      <c r="O109" s="12"/>
      <c r="P109" s="12"/>
      <c r="Q109" s="12"/>
      <c r="R109" s="12"/>
      <c r="S109" s="12"/>
      <c r="T109" s="12"/>
      <c r="U109" s="13"/>
      <c r="V109" s="16"/>
      <c r="W109" s="13"/>
      <c r="X109" s="16"/>
      <c r="Y109" s="20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s="25" customFormat="1" ht="15.75">
      <c r="A110" s="16"/>
      <c r="B110" s="16"/>
      <c r="C110" s="16"/>
      <c r="D110" s="16"/>
      <c r="E110" s="16"/>
      <c r="F110" s="16"/>
      <c r="G110" s="16"/>
      <c r="H110" s="16"/>
      <c r="I110" s="16"/>
      <c r="J110" s="13"/>
      <c r="K110" s="24"/>
      <c r="L110" s="12"/>
      <c r="M110" s="12"/>
      <c r="N110" s="12"/>
      <c r="O110" s="12"/>
      <c r="P110" s="12"/>
      <c r="Q110" s="12"/>
      <c r="R110" s="12"/>
      <c r="S110" s="12"/>
      <c r="T110" s="12"/>
      <c r="U110" s="13"/>
      <c r="V110" s="16"/>
      <c r="W110" s="13"/>
      <c r="X110" s="16"/>
      <c r="Y110" s="20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s="25" customFormat="1" ht="15.75">
      <c r="A111" s="16"/>
      <c r="B111" s="16"/>
      <c r="C111" s="16"/>
      <c r="D111" s="16"/>
      <c r="E111" s="16"/>
      <c r="F111" s="16"/>
      <c r="G111" s="16"/>
      <c r="H111" s="16"/>
      <c r="I111" s="16"/>
      <c r="J111" s="13"/>
      <c r="K111" s="24"/>
      <c r="L111" s="12"/>
      <c r="M111" s="12"/>
      <c r="N111" s="12"/>
      <c r="O111" s="12"/>
      <c r="P111" s="12"/>
      <c r="Q111" s="12"/>
      <c r="R111" s="12"/>
      <c r="S111" s="12"/>
      <c r="T111" s="12"/>
      <c r="U111" s="13"/>
      <c r="V111" s="16"/>
      <c r="W111" s="13"/>
      <c r="X111" s="16"/>
      <c r="Y111" s="20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s="25" customFormat="1" ht="15.75">
      <c r="A112" s="16"/>
      <c r="B112" s="16"/>
      <c r="C112" s="16"/>
      <c r="D112" s="16"/>
      <c r="E112" s="16"/>
      <c r="F112" s="16"/>
      <c r="G112" s="16"/>
      <c r="H112" s="16"/>
      <c r="I112" s="16"/>
      <c r="J112" s="13"/>
      <c r="K112" s="24"/>
      <c r="L112" s="12"/>
      <c r="M112" s="12"/>
      <c r="N112" s="12"/>
      <c r="O112" s="12"/>
      <c r="P112" s="12"/>
      <c r="Q112" s="12"/>
      <c r="R112" s="12"/>
      <c r="S112" s="12"/>
      <c r="T112" s="12"/>
      <c r="U112" s="13"/>
      <c r="V112" s="16"/>
      <c r="W112" s="13"/>
      <c r="X112" s="16"/>
      <c r="Y112" s="20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s="25" customFormat="1" ht="15.75">
      <c r="A113" s="16"/>
      <c r="B113" s="16"/>
      <c r="C113" s="16"/>
      <c r="D113" s="16"/>
      <c r="E113" s="16"/>
      <c r="F113" s="16"/>
      <c r="G113" s="16"/>
      <c r="H113" s="16"/>
      <c r="I113" s="16"/>
      <c r="J113" s="13"/>
      <c r="K113" s="24"/>
      <c r="L113" s="12"/>
      <c r="M113" s="12"/>
      <c r="N113" s="12"/>
      <c r="O113" s="12"/>
      <c r="P113" s="12"/>
      <c r="Q113" s="12"/>
      <c r="R113" s="12"/>
      <c r="S113" s="12"/>
      <c r="T113" s="12"/>
      <c r="U113" s="13"/>
      <c r="V113" s="16"/>
      <c r="W113" s="13"/>
      <c r="X113" s="16"/>
      <c r="Y113" s="20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s="25" customFormat="1" ht="15.75">
      <c r="A114" s="16"/>
      <c r="B114" s="16"/>
      <c r="C114" s="16"/>
      <c r="D114" s="16"/>
      <c r="E114" s="16"/>
      <c r="F114" s="16"/>
      <c r="G114" s="16"/>
      <c r="H114" s="16"/>
      <c r="I114" s="16"/>
      <c r="J114" s="13"/>
      <c r="K114" s="24"/>
      <c r="L114" s="12"/>
      <c r="M114" s="12"/>
      <c r="N114" s="12"/>
      <c r="O114" s="12"/>
      <c r="P114" s="12"/>
      <c r="Q114" s="12"/>
      <c r="R114" s="12"/>
      <c r="S114" s="12"/>
      <c r="T114" s="12"/>
      <c r="U114" s="13"/>
      <c r="V114" s="16"/>
      <c r="W114" s="13"/>
      <c r="X114" s="16"/>
      <c r="Y114" s="20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s="25" customFormat="1" ht="15.75">
      <c r="A115" s="16"/>
      <c r="B115" s="16"/>
      <c r="C115" s="16"/>
      <c r="D115" s="16"/>
      <c r="E115" s="16"/>
      <c r="F115" s="16"/>
      <c r="G115" s="16"/>
      <c r="H115" s="16"/>
      <c r="I115" s="16"/>
      <c r="J115" s="13"/>
      <c r="K115" s="24"/>
      <c r="L115" s="12"/>
      <c r="M115" s="12"/>
      <c r="N115" s="12"/>
      <c r="O115" s="12"/>
      <c r="P115" s="12"/>
      <c r="Q115" s="12"/>
      <c r="R115" s="12"/>
      <c r="S115" s="12"/>
      <c r="T115" s="12"/>
      <c r="U115" s="13"/>
      <c r="V115" s="16"/>
      <c r="W115" s="13"/>
      <c r="X115" s="16"/>
      <c r="Y115" s="20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s="25" customFormat="1" ht="15.75">
      <c r="A116" s="16"/>
      <c r="B116" s="16"/>
      <c r="C116" s="16"/>
      <c r="D116" s="16"/>
      <c r="E116" s="16"/>
      <c r="F116" s="16"/>
      <c r="G116" s="16"/>
      <c r="H116" s="16"/>
      <c r="I116" s="16"/>
      <c r="J116" s="13"/>
      <c r="K116" s="24"/>
      <c r="L116" s="12"/>
      <c r="M116" s="12"/>
      <c r="N116" s="12"/>
      <c r="O116" s="12"/>
      <c r="P116" s="12"/>
      <c r="Q116" s="12"/>
      <c r="R116" s="12"/>
      <c r="S116" s="12"/>
      <c r="T116" s="12"/>
      <c r="U116" s="13"/>
      <c r="V116" s="16"/>
      <c r="W116" s="13"/>
      <c r="X116" s="16"/>
      <c r="Y116" s="20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s="25" customFormat="1" ht="15.75">
      <c r="A117" s="16"/>
      <c r="B117" s="16"/>
      <c r="C117" s="16"/>
      <c r="D117" s="16"/>
      <c r="E117" s="16"/>
      <c r="F117" s="16"/>
      <c r="G117" s="16"/>
      <c r="H117" s="16"/>
      <c r="I117" s="16"/>
      <c r="J117" s="13"/>
      <c r="K117" s="24"/>
      <c r="L117" s="12"/>
      <c r="M117" s="12"/>
      <c r="N117" s="12"/>
      <c r="O117" s="12"/>
      <c r="P117" s="12"/>
      <c r="Q117" s="12"/>
      <c r="R117" s="12"/>
      <c r="S117" s="12"/>
      <c r="T117" s="12"/>
      <c r="U117" s="13"/>
      <c r="V117" s="16"/>
      <c r="W117" s="13"/>
      <c r="X117" s="16"/>
      <c r="Y117" s="20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ht="15.75">
      <c r="B118" s="3"/>
      <c r="C118" s="3"/>
      <c r="D118" s="3"/>
      <c r="E118" s="3"/>
      <c r="F118" s="3"/>
      <c r="G118" s="3"/>
      <c r="H118" s="3"/>
      <c r="I118" s="3"/>
      <c r="J118" s="13"/>
      <c r="U118" s="13"/>
      <c r="W118" s="13"/>
    </row>
    <row r="119" spans="1:40" ht="15.75">
      <c r="B119" s="3"/>
      <c r="C119" s="3"/>
      <c r="D119" s="3"/>
      <c r="E119" s="3"/>
      <c r="F119" s="3"/>
      <c r="G119" s="3"/>
      <c r="H119" s="3"/>
      <c r="I119" s="3"/>
      <c r="J119" s="13"/>
      <c r="U119" s="13"/>
      <c r="W119" s="13"/>
    </row>
    <row r="120" spans="1:40" ht="15.75">
      <c r="B120" s="3"/>
      <c r="C120" s="3"/>
      <c r="D120" s="3"/>
      <c r="E120" s="3"/>
      <c r="F120" s="3"/>
      <c r="G120" s="3"/>
      <c r="H120" s="3"/>
      <c r="I120" s="3"/>
      <c r="J120" s="13"/>
      <c r="U120" s="13"/>
      <c r="W120" s="13"/>
    </row>
    <row r="121" spans="1:40" ht="15.75">
      <c r="B121" s="3"/>
      <c r="C121" s="3"/>
      <c r="D121" s="3"/>
      <c r="E121" s="3"/>
      <c r="F121" s="3"/>
      <c r="G121" s="3"/>
      <c r="H121" s="3"/>
      <c r="I121" s="3"/>
      <c r="J121" s="13"/>
      <c r="U121" s="13"/>
      <c r="W121" s="13"/>
    </row>
    <row r="122" spans="1:40" ht="15.75">
      <c r="B122" s="3"/>
      <c r="C122" s="3"/>
      <c r="D122" s="3"/>
      <c r="E122" s="3"/>
      <c r="F122" s="3"/>
      <c r="G122" s="3"/>
      <c r="H122" s="3"/>
      <c r="I122" s="3"/>
      <c r="J122" s="13"/>
      <c r="U122" s="13"/>
      <c r="W122" s="13"/>
    </row>
    <row r="123" spans="1:40" ht="15.75">
      <c r="B123" s="3"/>
      <c r="C123" s="3"/>
      <c r="D123" s="3"/>
      <c r="E123" s="3"/>
      <c r="F123" s="3"/>
      <c r="G123" s="3"/>
      <c r="H123" s="3"/>
      <c r="I123" s="3"/>
      <c r="J123" s="13"/>
      <c r="U123" s="13"/>
      <c r="W123" s="13"/>
    </row>
    <row r="124" spans="1:40" ht="15.75">
      <c r="B124" s="3"/>
      <c r="C124" s="3"/>
      <c r="D124" s="3"/>
      <c r="E124" s="3"/>
      <c r="F124" s="3"/>
      <c r="G124" s="3"/>
      <c r="H124" s="3"/>
      <c r="I124" s="3"/>
      <c r="J124" s="13"/>
      <c r="U124" s="13"/>
      <c r="W124" s="13"/>
    </row>
    <row r="125" spans="1:40" ht="15.75">
      <c r="B125" s="3"/>
      <c r="C125" s="3"/>
      <c r="D125" s="3"/>
      <c r="E125" s="3"/>
      <c r="F125" s="3"/>
      <c r="G125" s="3"/>
      <c r="H125" s="3"/>
      <c r="I125" s="3"/>
      <c r="J125" s="13"/>
      <c r="U125" s="13"/>
      <c r="W125" s="13"/>
    </row>
    <row r="126" spans="1:40" ht="15.75">
      <c r="B126" s="3"/>
      <c r="C126" s="3"/>
      <c r="D126" s="3"/>
      <c r="E126" s="3"/>
      <c r="F126" s="3"/>
      <c r="G126" s="3"/>
      <c r="H126" s="3"/>
      <c r="I126" s="3"/>
      <c r="J126" s="13"/>
      <c r="U126" s="13"/>
      <c r="W126" s="13"/>
    </row>
    <row r="127" spans="1:40" ht="15.75">
      <c r="B127" s="3"/>
      <c r="C127" s="3"/>
      <c r="D127" s="3"/>
      <c r="E127" s="3"/>
      <c r="F127" s="3"/>
      <c r="G127" s="3"/>
      <c r="H127" s="3"/>
      <c r="I127" s="3"/>
      <c r="J127" s="13"/>
      <c r="U127" s="13"/>
      <c r="W127" s="13"/>
    </row>
    <row r="128" spans="1:40" ht="15.75">
      <c r="B128" s="3"/>
      <c r="C128" s="3"/>
      <c r="D128" s="3"/>
      <c r="E128" s="3"/>
      <c r="F128" s="3"/>
      <c r="G128" s="3"/>
      <c r="H128" s="3"/>
      <c r="I128" s="3"/>
      <c r="J128" s="13"/>
      <c r="U128" s="13"/>
      <c r="W128" s="13"/>
    </row>
    <row r="129" spans="2:23" ht="15.75">
      <c r="B129" s="3"/>
      <c r="C129" s="3"/>
      <c r="D129" s="3"/>
      <c r="E129" s="3"/>
      <c r="F129" s="3"/>
      <c r="G129" s="3"/>
      <c r="H129" s="3"/>
      <c r="I129" s="3"/>
      <c r="J129" s="13"/>
      <c r="U129" s="13"/>
      <c r="W129" s="13"/>
    </row>
    <row r="130" spans="2:23" ht="15.75">
      <c r="B130" s="3"/>
      <c r="C130" s="3"/>
      <c r="D130" s="3"/>
      <c r="E130" s="3"/>
      <c r="F130" s="3"/>
      <c r="G130" s="3"/>
      <c r="H130" s="3"/>
      <c r="I130" s="3"/>
      <c r="J130" s="13"/>
      <c r="U130" s="13"/>
      <c r="W130" s="13"/>
    </row>
    <row r="131" spans="2:23" ht="15.75">
      <c r="B131" s="3"/>
      <c r="C131" s="3"/>
      <c r="D131" s="3"/>
      <c r="E131" s="3"/>
      <c r="F131" s="3"/>
      <c r="G131" s="3"/>
      <c r="H131" s="3"/>
      <c r="I131" s="3"/>
      <c r="J131" s="13"/>
      <c r="U131" s="13"/>
      <c r="W131" s="13"/>
    </row>
    <row r="132" spans="2:23" ht="15.75">
      <c r="B132" s="3"/>
      <c r="C132" s="3"/>
      <c r="D132" s="3"/>
      <c r="E132" s="3"/>
      <c r="F132" s="3"/>
      <c r="G132" s="3"/>
      <c r="H132" s="3"/>
      <c r="I132" s="3"/>
      <c r="J132" s="13"/>
      <c r="U132" s="13"/>
      <c r="W132" s="13"/>
    </row>
    <row r="133" spans="2:23" ht="15.75">
      <c r="B133" s="3"/>
      <c r="C133" s="3"/>
      <c r="D133" s="3"/>
      <c r="E133" s="3"/>
      <c r="F133" s="3"/>
      <c r="G133" s="3"/>
      <c r="H133" s="3"/>
      <c r="I133" s="3"/>
      <c r="J133" s="13"/>
      <c r="U133" s="13"/>
      <c r="W133" s="13"/>
    </row>
    <row r="134" spans="2:23" ht="15.75">
      <c r="B134" s="3"/>
      <c r="C134" s="3"/>
      <c r="D134" s="3"/>
      <c r="E134" s="3"/>
      <c r="F134" s="3"/>
      <c r="G134" s="3"/>
      <c r="H134" s="3"/>
      <c r="I134" s="3"/>
      <c r="J134" s="13"/>
      <c r="U134" s="13"/>
      <c r="W134" s="13"/>
    </row>
    <row r="135" spans="2:23" ht="15.75">
      <c r="B135" s="3"/>
      <c r="C135" s="3"/>
      <c r="D135" s="3"/>
      <c r="E135" s="3"/>
      <c r="F135" s="3"/>
      <c r="G135" s="3"/>
      <c r="H135" s="3"/>
      <c r="I135" s="3"/>
      <c r="J135" s="13"/>
      <c r="U135" s="13"/>
      <c r="W135" s="13"/>
    </row>
    <row r="136" spans="2:23" ht="15.75">
      <c r="B136" s="3"/>
      <c r="C136" s="3"/>
      <c r="D136" s="3"/>
      <c r="E136" s="3"/>
      <c r="F136" s="3"/>
      <c r="G136" s="3"/>
      <c r="H136" s="3"/>
      <c r="I136" s="3"/>
      <c r="J136" s="13"/>
      <c r="U136" s="13"/>
      <c r="W136" s="13"/>
    </row>
    <row r="137" spans="2:23" ht="15.75">
      <c r="B137" s="3"/>
      <c r="C137" s="3"/>
      <c r="D137" s="3"/>
      <c r="E137" s="3"/>
      <c r="F137" s="3"/>
      <c r="G137" s="3"/>
      <c r="H137" s="3"/>
      <c r="I137" s="3"/>
      <c r="J137" s="13"/>
      <c r="U137" s="13"/>
      <c r="W137" s="13"/>
    </row>
    <row r="138" spans="2:23" ht="15.75">
      <c r="B138" s="3"/>
      <c r="C138" s="3"/>
      <c r="D138" s="3"/>
      <c r="E138" s="3"/>
      <c r="F138" s="3"/>
      <c r="G138" s="3"/>
      <c r="H138" s="3"/>
      <c r="I138" s="3"/>
      <c r="J138" s="13"/>
      <c r="U138" s="13"/>
      <c r="W138" s="13"/>
    </row>
    <row r="139" spans="2:23" ht="15.75">
      <c r="B139" s="3"/>
      <c r="C139" s="3"/>
      <c r="D139" s="3"/>
      <c r="E139" s="3"/>
      <c r="F139" s="3"/>
      <c r="G139" s="3"/>
      <c r="H139" s="3"/>
      <c r="I139" s="3"/>
      <c r="J139" s="13"/>
      <c r="U139" s="13"/>
      <c r="W139" s="13"/>
    </row>
    <row r="140" spans="2:23" ht="15.75">
      <c r="B140" s="3"/>
      <c r="C140" s="3"/>
      <c r="D140" s="3"/>
      <c r="E140" s="3"/>
      <c r="F140" s="3"/>
      <c r="G140" s="3"/>
      <c r="H140" s="3"/>
      <c r="I140" s="3"/>
      <c r="J140" s="13"/>
      <c r="U140" s="13"/>
      <c r="W140" s="13"/>
    </row>
    <row r="141" spans="2:23" ht="15.75">
      <c r="B141" s="3"/>
      <c r="C141" s="3"/>
      <c r="D141" s="3"/>
      <c r="E141" s="3"/>
      <c r="F141" s="3"/>
      <c r="G141" s="3"/>
      <c r="H141" s="3"/>
      <c r="I141" s="3"/>
      <c r="J141" s="13"/>
      <c r="U141" s="13"/>
      <c r="W141" s="13"/>
    </row>
    <row r="142" spans="2:23" ht="15.75">
      <c r="B142" s="3"/>
      <c r="C142" s="3"/>
      <c r="D142" s="3"/>
      <c r="E142" s="3"/>
      <c r="F142" s="3"/>
      <c r="G142" s="3"/>
      <c r="H142" s="3"/>
      <c r="I142" s="3"/>
      <c r="J142" s="13"/>
      <c r="U142" s="13"/>
      <c r="W142" s="13"/>
    </row>
    <row r="143" spans="2:23" ht="15.75">
      <c r="B143" s="3"/>
      <c r="C143" s="3"/>
      <c r="D143" s="3"/>
      <c r="E143" s="3"/>
      <c r="F143" s="3"/>
      <c r="G143" s="3"/>
      <c r="H143" s="3"/>
      <c r="I143" s="3"/>
      <c r="J143" s="13"/>
      <c r="U143" s="13"/>
      <c r="W143" s="13"/>
    </row>
    <row r="144" spans="2:23" ht="15.75">
      <c r="B144" s="3"/>
      <c r="C144" s="3"/>
      <c r="D144" s="3"/>
      <c r="E144" s="3"/>
      <c r="F144" s="3"/>
      <c r="G144" s="3"/>
      <c r="H144" s="3"/>
      <c r="I144" s="3"/>
      <c r="J144" s="13"/>
      <c r="U144" s="13"/>
      <c r="W144" s="13"/>
    </row>
    <row r="145" spans="2:23" ht="15.75">
      <c r="B145" s="3"/>
      <c r="C145" s="3"/>
      <c r="D145" s="3"/>
      <c r="E145" s="3"/>
      <c r="F145" s="3"/>
      <c r="G145" s="3"/>
      <c r="H145" s="3"/>
      <c r="I145" s="3"/>
      <c r="J145" s="13"/>
      <c r="U145" s="13"/>
      <c r="W145" s="13"/>
    </row>
    <row r="146" spans="2:23" ht="15.75">
      <c r="B146" s="3"/>
      <c r="C146" s="3"/>
      <c r="D146" s="3"/>
      <c r="E146" s="3"/>
      <c r="F146" s="3"/>
      <c r="G146" s="3"/>
      <c r="H146" s="3"/>
      <c r="I146" s="3"/>
      <c r="J146" s="13"/>
      <c r="U146" s="13"/>
      <c r="W146" s="13"/>
    </row>
    <row r="147" spans="2:23" ht="15.75">
      <c r="B147" s="3"/>
      <c r="C147" s="3"/>
      <c r="D147" s="3"/>
      <c r="E147" s="3"/>
      <c r="F147" s="3"/>
      <c r="G147" s="3"/>
      <c r="H147" s="3"/>
      <c r="I147" s="3"/>
      <c r="J147" s="13"/>
      <c r="U147" s="13"/>
      <c r="W147" s="13"/>
    </row>
    <row r="148" spans="2:23" ht="15.75">
      <c r="B148" s="3"/>
      <c r="C148" s="3"/>
      <c r="D148" s="3"/>
      <c r="E148" s="3"/>
      <c r="F148" s="3"/>
      <c r="G148" s="3"/>
      <c r="H148" s="3"/>
      <c r="I148" s="3"/>
      <c r="J148" s="13"/>
      <c r="U148" s="13"/>
      <c r="W148" s="13"/>
    </row>
    <row r="149" spans="2:23" ht="15.75">
      <c r="B149" s="3"/>
      <c r="C149" s="3"/>
      <c r="D149" s="3"/>
      <c r="E149" s="3"/>
      <c r="F149" s="3"/>
      <c r="G149" s="3"/>
      <c r="H149" s="3"/>
      <c r="I149" s="3"/>
      <c r="J149" s="13"/>
      <c r="U149" s="13"/>
      <c r="W149" s="13"/>
    </row>
    <row r="150" spans="2:23" ht="15.75">
      <c r="B150" s="3"/>
      <c r="C150" s="3"/>
      <c r="D150" s="3"/>
      <c r="E150" s="3"/>
      <c r="F150" s="3"/>
      <c r="G150" s="3"/>
      <c r="H150" s="3"/>
      <c r="I150" s="3"/>
      <c r="J150" s="13"/>
      <c r="U150" s="13"/>
      <c r="W150" s="13"/>
    </row>
    <row r="151" spans="2:23" ht="15.75">
      <c r="B151" s="3"/>
      <c r="C151" s="3"/>
      <c r="D151" s="3"/>
      <c r="E151" s="3"/>
      <c r="F151" s="3"/>
      <c r="G151" s="3"/>
      <c r="H151" s="3"/>
      <c r="I151" s="3"/>
      <c r="J151" s="13"/>
      <c r="U151" s="13"/>
      <c r="W151" s="13"/>
    </row>
    <row r="152" spans="2:23" ht="15.75">
      <c r="B152" s="3"/>
      <c r="C152" s="3"/>
      <c r="D152" s="3"/>
      <c r="E152" s="3"/>
      <c r="F152" s="3"/>
      <c r="G152" s="3"/>
      <c r="H152" s="3"/>
      <c r="I152" s="3"/>
      <c r="J152" s="13"/>
      <c r="U152" s="13"/>
      <c r="W152" s="13"/>
    </row>
    <row r="153" spans="2:23" ht="15.75">
      <c r="B153" s="3"/>
      <c r="C153" s="3"/>
      <c r="D153" s="3"/>
      <c r="E153" s="3"/>
      <c r="F153" s="3"/>
      <c r="G153" s="3"/>
      <c r="H153" s="3"/>
      <c r="I153" s="3"/>
      <c r="J153" s="13"/>
      <c r="U153" s="13"/>
      <c r="W153" s="13"/>
    </row>
    <row r="154" spans="2:23" ht="15.75">
      <c r="B154" s="3"/>
      <c r="C154" s="3"/>
      <c r="D154" s="3"/>
      <c r="E154" s="3"/>
      <c r="F154" s="3"/>
      <c r="G154" s="3"/>
      <c r="H154" s="3"/>
      <c r="I154" s="3"/>
      <c r="J154" s="13"/>
      <c r="U154" s="13"/>
      <c r="W154" s="13"/>
    </row>
    <row r="155" spans="2:23" ht="15.75">
      <c r="B155" s="3"/>
      <c r="C155" s="3"/>
      <c r="D155" s="3"/>
      <c r="E155" s="3"/>
      <c r="F155" s="3"/>
      <c r="G155" s="3"/>
      <c r="H155" s="3"/>
      <c r="I155" s="3"/>
      <c r="J155" s="13"/>
      <c r="U155" s="13"/>
      <c r="W155" s="13"/>
    </row>
    <row r="156" spans="2:23" ht="15.75">
      <c r="B156" s="3"/>
      <c r="C156" s="3"/>
      <c r="D156" s="3"/>
      <c r="E156" s="3"/>
      <c r="F156" s="3"/>
      <c r="G156" s="3"/>
      <c r="H156" s="3"/>
      <c r="I156" s="3"/>
      <c r="J156" s="13"/>
      <c r="U156" s="13"/>
      <c r="W156" s="13"/>
    </row>
    <row r="157" spans="2:23" ht="15.75">
      <c r="B157" s="3"/>
      <c r="C157" s="3"/>
      <c r="D157" s="3"/>
      <c r="E157" s="3"/>
      <c r="F157" s="3"/>
      <c r="G157" s="3"/>
      <c r="H157" s="3"/>
      <c r="I157" s="3"/>
      <c r="J157" s="13"/>
      <c r="U157" s="13"/>
      <c r="W157" s="13"/>
    </row>
    <row r="158" spans="2:23" ht="15.75">
      <c r="B158" s="3"/>
      <c r="C158" s="3"/>
      <c r="D158" s="3"/>
      <c r="E158" s="3"/>
      <c r="F158" s="3"/>
      <c r="G158" s="3"/>
      <c r="H158" s="3"/>
      <c r="I158" s="3"/>
      <c r="J158" s="13"/>
      <c r="U158" s="13"/>
      <c r="W158" s="13"/>
    </row>
    <row r="159" spans="2:23" ht="15.75">
      <c r="B159" s="3"/>
      <c r="C159" s="3"/>
      <c r="D159" s="3"/>
      <c r="E159" s="3"/>
      <c r="F159" s="3"/>
      <c r="G159" s="3"/>
      <c r="H159" s="3"/>
      <c r="I159" s="3"/>
      <c r="J159" s="13"/>
      <c r="U159" s="13"/>
      <c r="W159" s="13"/>
    </row>
    <row r="160" spans="2:23" ht="15.75">
      <c r="B160" s="3"/>
      <c r="C160" s="3"/>
      <c r="D160" s="3"/>
      <c r="E160" s="3"/>
      <c r="F160" s="3"/>
      <c r="G160" s="3"/>
      <c r="H160" s="3"/>
      <c r="I160" s="3"/>
      <c r="J160" s="13"/>
      <c r="U160" s="13"/>
      <c r="W160" s="13"/>
    </row>
    <row r="161" spans="2:23" ht="15.75">
      <c r="B161" s="3"/>
      <c r="C161" s="3"/>
      <c r="D161" s="3"/>
      <c r="E161" s="3"/>
      <c r="F161" s="3"/>
      <c r="G161" s="3"/>
      <c r="H161" s="3"/>
      <c r="I161" s="3"/>
      <c r="J161" s="13"/>
      <c r="U161" s="13"/>
      <c r="W161" s="13"/>
    </row>
    <row r="162" spans="2:23" ht="15.75">
      <c r="B162" s="3"/>
      <c r="C162" s="3"/>
      <c r="D162" s="3"/>
      <c r="E162" s="3"/>
      <c r="F162" s="3"/>
      <c r="G162" s="3"/>
      <c r="H162" s="3"/>
      <c r="I162" s="3"/>
      <c r="J162" s="13"/>
      <c r="U162" s="13"/>
      <c r="W162" s="13"/>
    </row>
    <row r="163" spans="2:23" ht="15.75">
      <c r="B163" s="3"/>
      <c r="C163" s="3"/>
      <c r="D163" s="3"/>
      <c r="E163" s="3"/>
      <c r="F163" s="3"/>
      <c r="G163" s="3"/>
      <c r="H163" s="3"/>
      <c r="I163" s="3"/>
      <c r="J163" s="13"/>
      <c r="U163" s="13"/>
      <c r="W163" s="13"/>
    </row>
    <row r="164" spans="2:23" ht="15.75">
      <c r="J164" s="13"/>
      <c r="U164" s="13"/>
      <c r="W164" s="13"/>
    </row>
    <row r="165" spans="2:23" ht="15.75">
      <c r="J165" s="13"/>
      <c r="U165" s="13"/>
      <c r="W165" s="13"/>
    </row>
    <row r="166" spans="2:23" ht="15.75">
      <c r="J166" s="13"/>
      <c r="U166" s="13"/>
      <c r="W166" s="13"/>
    </row>
    <row r="167" spans="2:23" ht="15.75">
      <c r="J167" s="13"/>
      <c r="U167" s="13"/>
      <c r="W167" s="13"/>
    </row>
    <row r="168" spans="2:23" ht="15.75">
      <c r="J168" s="13"/>
      <c r="U168" s="13"/>
      <c r="W168" s="13"/>
    </row>
    <row r="169" spans="2:23" ht="15.75">
      <c r="J169" s="13"/>
      <c r="U169" s="13"/>
      <c r="W169" s="13"/>
    </row>
    <row r="170" spans="2:23" ht="15.75">
      <c r="J170" s="13"/>
      <c r="U170" s="13"/>
      <c r="W170" s="13"/>
    </row>
  </sheetData>
  <mergeCells count="26">
    <mergeCell ref="H3:J5"/>
    <mergeCell ref="O3:S3"/>
    <mergeCell ref="N5:O5"/>
    <mergeCell ref="P5:S5"/>
    <mergeCell ref="N6:O6"/>
    <mergeCell ref="P6:S6"/>
    <mergeCell ref="W8:W9"/>
    <mergeCell ref="B71:C71"/>
    <mergeCell ref="D71:F71"/>
    <mergeCell ref="N71:Q71"/>
    <mergeCell ref="B72:C80"/>
    <mergeCell ref="D72:F80"/>
    <mergeCell ref="N72:Q74"/>
    <mergeCell ref="R72:R74"/>
    <mergeCell ref="S72:S74"/>
    <mergeCell ref="B8:B9"/>
    <mergeCell ref="C8:C9"/>
    <mergeCell ref="D8:D9"/>
    <mergeCell ref="E8:I8"/>
    <mergeCell ref="J8:J9"/>
    <mergeCell ref="L8:T8"/>
    <mergeCell ref="N76:Q77"/>
    <mergeCell ref="R76:T77"/>
    <mergeCell ref="N78:Q79"/>
    <mergeCell ref="R78:T79"/>
    <mergeCell ref="U8:U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>&amp;Cמהודרה 07.12.16</oddHeader>
    <oddFooter>&amp;Cחתימה וחותמת המציע _______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סל מס 2</vt:lpstr>
      <vt:lpstr>'סל מס 2'!WPrint_Area_W</vt:lpstr>
      <vt:lpstr>'סל מס 2'!WPrint_TitlesW</vt:lpstr>
    </vt:vector>
  </TitlesOfParts>
  <Company>BTL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2016-12-11T08:06:44Z</dcterms:created>
  <dcterms:modified xsi:type="dcterms:W3CDTF">2016-12-11T09:01:15Z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1180890003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REVITALL_Y@snifim.blroot</vt:lpwstr>
  </property>
  <property fmtid="{D5CDD505-2E9C-101B-9397-08002B2CF9AE}" pid="6" name="_AuthorEmailDisplayName">
    <vt:lpwstr>רויטל יהושע</vt:lpwstr>
  </property>
</Properties>
</file>